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配电箱需求明细表" sheetId="4" r:id="rId1"/>
    <sheet name="配电箱详细配置表" sheetId="5" r:id="rId2"/>
  </sheets>
  <definedNames>
    <definedName name="_xlnm._FilterDatabase" localSheetId="0" hidden="1">配电箱需求明细表!$A$1:$L$38</definedName>
  </definedNames>
  <calcPr calcId="144525"/>
</workbook>
</file>

<file path=xl/sharedStrings.xml><?xml version="1.0" encoding="utf-8"?>
<sst xmlns="http://schemas.openxmlformats.org/spreadsheetml/2006/main" count="465" uniqueCount="75">
  <si>
    <t>序号</t>
  </si>
  <si>
    <t>配电箱编号</t>
  </si>
  <si>
    <t>实验室</t>
  </si>
  <si>
    <t>总功率
（KW）</t>
  </si>
  <si>
    <t>配电箱参照规格</t>
  </si>
  <si>
    <t>安装方式</t>
  </si>
  <si>
    <t>数量</t>
  </si>
  <si>
    <t>安装要求</t>
  </si>
  <si>
    <t>断路器</t>
  </si>
  <si>
    <t>电流（A）</t>
  </si>
  <si>
    <t>分级</t>
  </si>
  <si>
    <t>备注</t>
  </si>
  <si>
    <t>A、C</t>
  </si>
  <si>
    <t>中心北侧
（新品试制）</t>
  </si>
  <si>
    <t>1800×600×400</t>
  </si>
  <si>
    <t>落地</t>
  </si>
  <si>
    <t>成套配置</t>
  </si>
  <si>
    <t>3P</t>
  </si>
  <si>
    <t>总</t>
  </si>
  <si>
    <t>2P</t>
  </si>
  <si>
    <t>分</t>
  </si>
  <si>
    <t>220V三头插座（10A）</t>
  </si>
  <si>
    <t>220V三头插座（16A）</t>
  </si>
  <si>
    <t>380V四头插座（小）</t>
  </si>
  <si>
    <t>380V四头插座（大）</t>
  </si>
  <si>
    <t>B</t>
  </si>
  <si>
    <t>配置总开</t>
  </si>
  <si>
    <t>D</t>
  </si>
  <si>
    <t>两根电缆；
一路配置总开；
一路成套配置。</t>
  </si>
  <si>
    <t>单独一路</t>
  </si>
  <si>
    <t>E、F
G、H
K、L
M、N
Q、R
S、T</t>
  </si>
  <si>
    <t>中心南侧立柱</t>
  </si>
  <si>
    <t>15、16、17</t>
  </si>
  <si>
    <t>合计</t>
  </si>
  <si>
    <t>设备名称</t>
  </si>
  <si>
    <t>型号及规格</t>
  </si>
  <si>
    <t>生产厂家</t>
  </si>
  <si>
    <t>单位</t>
  </si>
  <si>
    <t>单价</t>
  </si>
  <si>
    <t>金额</t>
  </si>
  <si>
    <t>配电箱</t>
  </si>
  <si>
    <t>中心北侧（新品试制）</t>
  </si>
  <si>
    <t>台</t>
  </si>
  <si>
    <t>塑壳断路器</t>
  </si>
  <si>
    <t>NXM-250S/3300 160A</t>
  </si>
  <si>
    <t>正泰电器</t>
  </si>
  <si>
    <t>只</t>
  </si>
  <si>
    <t xml:space="preserve"> </t>
  </si>
  <si>
    <t>电流互感器</t>
  </si>
  <si>
    <t>多功能表</t>
  </si>
  <si>
    <t>塑壳漏电断路器</t>
  </si>
  <si>
    <r>
      <rPr>
        <sz val="10"/>
        <color indexed="8"/>
        <rFont val="宋体"/>
        <charset val="134"/>
      </rPr>
      <t>NXB-63 2P C3</t>
    </r>
    <r>
      <rPr>
        <sz val="10"/>
        <color indexed="8"/>
        <rFont val="宋体"/>
        <charset val="134"/>
      </rPr>
      <t>2A</t>
    </r>
  </si>
  <si>
    <t>接插座，带漏电保护</t>
  </si>
  <si>
    <r>
      <rPr>
        <sz val="10"/>
        <color indexed="8"/>
        <rFont val="宋体"/>
        <charset val="134"/>
      </rPr>
      <t>NXB-63 2P C63</t>
    </r>
    <r>
      <rPr>
        <sz val="10"/>
        <color indexed="8"/>
        <rFont val="宋体"/>
        <charset val="134"/>
      </rPr>
      <t>A</t>
    </r>
  </si>
  <si>
    <r>
      <rPr>
        <sz val="10"/>
        <color indexed="8"/>
        <rFont val="宋体"/>
        <charset val="134"/>
      </rPr>
      <t>NXB-63 3P C63</t>
    </r>
    <r>
      <rPr>
        <sz val="10"/>
        <color indexed="8"/>
        <rFont val="宋体"/>
        <charset val="134"/>
      </rPr>
      <t>A</t>
    </r>
  </si>
  <si>
    <t>NXB-63 3P C32A</t>
  </si>
  <si>
    <t>微型断路器</t>
  </si>
  <si>
    <r>
      <rPr>
        <sz val="10"/>
        <color indexed="8"/>
        <rFont val="宋体"/>
        <charset val="134"/>
      </rPr>
      <t>NXB-63 2P C32</t>
    </r>
    <r>
      <rPr>
        <sz val="10"/>
        <color indexed="8"/>
        <rFont val="宋体"/>
        <charset val="134"/>
      </rPr>
      <t>A</t>
    </r>
  </si>
  <si>
    <r>
      <rPr>
        <sz val="10"/>
        <color indexed="8"/>
        <rFont val="宋体"/>
        <charset val="134"/>
      </rPr>
      <t>NXB-63 3P C32</t>
    </r>
    <r>
      <rPr>
        <sz val="10"/>
        <color indexed="8"/>
        <rFont val="宋体"/>
        <charset val="134"/>
      </rPr>
      <t>A</t>
    </r>
  </si>
  <si>
    <t>插座</t>
  </si>
  <si>
    <r>
      <rPr>
        <sz val="10"/>
        <color indexed="8"/>
        <rFont val="宋体"/>
        <charset val="134"/>
      </rPr>
      <t>3孔</t>
    </r>
    <r>
      <rPr>
        <sz val="10"/>
        <color indexed="8"/>
        <rFont val="宋体"/>
        <charset val="134"/>
      </rPr>
      <t>/220V（10A）</t>
    </r>
  </si>
  <si>
    <t>3孔/220V（16A）</t>
  </si>
  <si>
    <t>4孔/380V（大孔）</t>
  </si>
  <si>
    <t>4孔/380V（小孔）</t>
  </si>
  <si>
    <t>电涌保护器</t>
  </si>
  <si>
    <t>辅材：零地排、导线等</t>
  </si>
  <si>
    <t>壳体W*H*D</t>
  </si>
  <si>
    <t>其他：
人工费、管理费、税费</t>
  </si>
  <si>
    <t>单台合计：</t>
  </si>
  <si>
    <t>套</t>
  </si>
  <si>
    <r>
      <rPr>
        <sz val="10"/>
        <color indexed="8"/>
        <rFont val="宋体"/>
        <charset val="134"/>
      </rPr>
      <t>NXM-630S/3300 6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0A</t>
    </r>
  </si>
  <si>
    <t xml:space="preserve"> 单独一路 </t>
  </si>
  <si>
    <t>E,F G,H K,L M,N Q,R S,T</t>
  </si>
  <si>
    <t xml:space="preserve"> 单独一路</t>
  </si>
  <si>
    <t>15 16 17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</si>
</sst>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color indexed="8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5" fillId="20" borderId="1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Protection="0"/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Protection="0"/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0" borderId="0"/>
    <xf numFmtId="0" fontId="3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36" applyFont="1" applyAlignment="1" applyProtection="1">
      <alignment vertical="center"/>
    </xf>
    <xf numFmtId="0" fontId="1" fillId="0" borderId="0" xfId="36" applyFont="1" applyAlignment="1" applyProtection="1">
      <alignment horizontal="left" vertical="center"/>
    </xf>
    <xf numFmtId="0" fontId="2" fillId="0" borderId="0" xfId="36" applyFont="1" applyAlignment="1" applyProtection="1">
      <alignment vertical="center"/>
    </xf>
    <xf numFmtId="0" fontId="3" fillId="2" borderId="1" xfId="42" applyFont="1" applyFill="1" applyBorder="1" applyAlignment="1" applyProtection="1">
      <alignment horizontal="center" vertical="center" shrinkToFit="1"/>
    </xf>
    <xf numFmtId="0" fontId="3" fillId="2" borderId="1" xfId="42" applyFont="1" applyFill="1" applyBorder="1" applyAlignment="1" applyProtection="1">
      <alignment horizontal="left" vertical="center" shrinkToFit="1"/>
    </xf>
    <xf numFmtId="49" fontId="3" fillId="2" borderId="1" xfId="42" applyNumberFormat="1" applyFont="1" applyFill="1" applyBorder="1" applyAlignment="1" applyProtection="1">
      <alignment vertical="center" shrinkToFit="1"/>
    </xf>
    <xf numFmtId="176" fontId="3" fillId="2" borderId="1" xfId="42" applyNumberFormat="1" applyFont="1" applyFill="1" applyBorder="1" applyAlignment="1" applyProtection="1">
      <alignment horizontal="center" vertical="center" shrinkToFit="1"/>
    </xf>
    <xf numFmtId="0" fontId="3" fillId="3" borderId="2" xfId="53" applyFont="1" applyFill="1" applyBorder="1" applyAlignment="1">
      <alignment horizontal="center" vertical="center"/>
    </xf>
    <xf numFmtId="0" fontId="2" fillId="4" borderId="2" xfId="54" applyFont="1" applyFill="1" applyBorder="1" applyAlignment="1">
      <alignment horizontal="left" vertical="center" shrinkToFit="1"/>
    </xf>
    <xf numFmtId="49" fontId="2" fillId="4" borderId="2" xfId="36" applyNumberFormat="1" applyFont="1" applyFill="1" applyBorder="1" applyAlignment="1" applyProtection="1">
      <alignment horizontal="left" vertical="center"/>
    </xf>
    <xf numFmtId="0" fontId="2" fillId="4" borderId="2" xfId="36" applyFont="1" applyFill="1" applyBorder="1" applyAlignment="1" applyProtection="1">
      <alignment horizontal="center" vertical="center"/>
    </xf>
    <xf numFmtId="0" fontId="3" fillId="4" borderId="2" xfId="54" applyFont="1" applyFill="1" applyBorder="1" applyAlignment="1">
      <alignment horizontal="center" vertical="center" shrinkToFit="1"/>
    </xf>
    <xf numFmtId="176" fontId="2" fillId="4" borderId="1" xfId="54" applyNumberFormat="1" applyFont="1" applyFill="1" applyBorder="1" applyAlignment="1">
      <alignment horizontal="right" vertical="center" shrinkToFit="1"/>
    </xf>
    <xf numFmtId="176" fontId="2" fillId="4" borderId="1" xfId="36" applyNumberFormat="1" applyFont="1" applyFill="1" applyBorder="1" applyAlignment="1">
      <alignment horizontal="center" vertical="center"/>
    </xf>
    <xf numFmtId="0" fontId="4" fillId="5" borderId="1" xfId="53" applyFont="1" applyFill="1" applyBorder="1" applyAlignment="1">
      <alignment horizontal="center" vertical="center"/>
    </xf>
    <xf numFmtId="0" fontId="1" fillId="0" borderId="1" xfId="36" applyFont="1" applyBorder="1" applyAlignment="1" applyProtection="1">
      <alignment vertical="center"/>
    </xf>
    <xf numFmtId="49" fontId="1" fillId="0" borderId="1" xfId="36" applyNumberFormat="1" applyFont="1" applyBorder="1" applyAlignment="1" applyProtection="1">
      <alignment vertical="center"/>
    </xf>
    <xf numFmtId="0" fontId="1" fillId="0" borderId="1" xfId="36" applyFont="1" applyBorder="1" applyAlignment="1" applyProtection="1">
      <alignment horizontal="center" vertical="center"/>
    </xf>
    <xf numFmtId="0" fontId="1" fillId="0" borderId="1" xfId="52" applyFont="1" applyBorder="1" applyAlignment="1">
      <alignment horizontal="center" vertical="center"/>
    </xf>
    <xf numFmtId="176" fontId="4" fillId="0" borderId="1" xfId="17" applyNumberFormat="1" applyFont="1" applyBorder="1" applyAlignment="1" applyProtection="1">
      <alignment horizontal="right" vertical="center" shrinkToFit="1"/>
    </xf>
    <xf numFmtId="49" fontId="1" fillId="0" borderId="1" xfId="36" applyNumberFormat="1" applyFont="1" applyFill="1" applyBorder="1" applyAlignment="1" applyProtection="1">
      <alignment vertical="center"/>
    </xf>
    <xf numFmtId="176" fontId="4" fillId="0" borderId="1" xfId="17" applyNumberFormat="1" applyFont="1" applyFill="1" applyBorder="1" applyAlignment="1" applyProtection="1">
      <alignment horizontal="right" vertical="center" shrinkToFit="1"/>
    </xf>
    <xf numFmtId="0" fontId="1" fillId="0" borderId="1" xfId="36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36" applyFont="1" applyBorder="1" applyAlignment="1" applyProtection="1">
      <alignment horizontal="left" vertical="center" wrapText="1"/>
    </xf>
    <xf numFmtId="49" fontId="1" fillId="0" borderId="0" xfId="36" applyNumberFormat="1" applyFont="1" applyAlignment="1" applyProtection="1">
      <alignment horizontal="left" vertical="center"/>
    </xf>
    <xf numFmtId="0" fontId="2" fillId="0" borderId="3" xfId="36" applyFont="1" applyBorder="1" applyAlignment="1" applyProtection="1">
      <alignment horizontal="right" vertical="center"/>
    </xf>
    <xf numFmtId="49" fontId="2" fillId="0" borderId="1" xfId="36" applyNumberFormat="1" applyFont="1" applyBorder="1" applyAlignment="1" applyProtection="1">
      <alignment horizontal="center" vertical="center"/>
    </xf>
    <xf numFmtId="0" fontId="2" fillId="0" borderId="1" xfId="36" applyFont="1" applyBorder="1" applyAlignment="1" applyProtection="1">
      <alignment horizontal="center" vertical="center"/>
    </xf>
    <xf numFmtId="176" fontId="2" fillId="0" borderId="1" xfId="36" applyNumberFormat="1" applyFont="1" applyBorder="1" applyAlignment="1" applyProtection="1">
      <alignment vertical="center"/>
    </xf>
    <xf numFmtId="176" fontId="3" fillId="0" borderId="1" xfId="17" applyNumberFormat="1" applyFont="1" applyBorder="1" applyAlignment="1" applyProtection="1">
      <alignment horizontal="right" vertical="center" shrinkToFit="1"/>
    </xf>
    <xf numFmtId="0" fontId="4" fillId="3" borderId="1" xfId="53" applyFont="1" applyFill="1" applyBorder="1" applyAlignment="1">
      <alignment horizontal="center" vertical="center"/>
    </xf>
    <xf numFmtId="0" fontId="1" fillId="3" borderId="1" xfId="36" applyFont="1" applyFill="1" applyBorder="1" applyAlignment="1" applyProtection="1">
      <alignment vertical="center"/>
    </xf>
    <xf numFmtId="49" fontId="1" fillId="3" borderId="1" xfId="36" applyNumberFormat="1" applyFont="1" applyFill="1" applyBorder="1" applyAlignment="1" applyProtection="1">
      <alignment vertical="center"/>
    </xf>
    <xf numFmtId="0" fontId="1" fillId="3" borderId="1" xfId="36" applyFont="1" applyFill="1" applyBorder="1" applyAlignment="1" applyProtection="1">
      <alignment horizontal="center" vertical="center"/>
    </xf>
    <xf numFmtId="0" fontId="1" fillId="3" borderId="1" xfId="52" applyFont="1" applyFill="1" applyBorder="1" applyAlignment="1">
      <alignment horizontal="center" vertical="center"/>
    </xf>
    <xf numFmtId="176" fontId="4" fillId="3" borderId="1" xfId="17" applyNumberFormat="1" applyFont="1" applyFill="1" applyBorder="1" applyAlignment="1" applyProtection="1">
      <alignment horizontal="right" vertical="center" shrinkToFit="1"/>
    </xf>
    <xf numFmtId="0" fontId="4" fillId="0" borderId="1" xfId="53" applyFont="1" applyFill="1" applyBorder="1" applyAlignment="1">
      <alignment horizontal="center" vertical="center"/>
    </xf>
    <xf numFmtId="0" fontId="1" fillId="0" borderId="1" xfId="36" applyFont="1" applyFill="1" applyBorder="1" applyAlignment="1" applyProtection="1">
      <alignment horizontal="left" vertical="center" wrapText="1"/>
    </xf>
    <xf numFmtId="0" fontId="2" fillId="0" borderId="3" xfId="36" applyFont="1" applyFill="1" applyBorder="1" applyAlignment="1" applyProtection="1">
      <alignment horizontal="right" vertical="center"/>
    </xf>
    <xf numFmtId="49" fontId="3" fillId="2" borderId="1" xfId="42" applyNumberFormat="1" applyFont="1" applyFill="1" applyBorder="1" applyAlignment="1" applyProtection="1">
      <alignment horizontal="center" vertical="center" wrapText="1" shrinkToFit="1"/>
    </xf>
    <xf numFmtId="49" fontId="2" fillId="4" borderId="1" xfId="54" applyNumberFormat="1" applyFont="1" applyFill="1" applyBorder="1" applyAlignment="1">
      <alignment horizontal="center" vertical="center" shrinkToFit="1"/>
    </xf>
    <xf numFmtId="49" fontId="1" fillId="0" borderId="1" xfId="36" applyNumberFormat="1" applyFont="1" applyBorder="1" applyAlignment="1" applyProtection="1">
      <alignment horizontal="center" vertical="center" shrinkToFit="1"/>
    </xf>
    <xf numFmtId="49" fontId="1" fillId="3" borderId="4" xfId="36" applyNumberFormat="1" applyFont="1" applyFill="1" applyBorder="1" applyAlignment="1" applyProtection="1">
      <alignment horizontal="center" vertical="center" shrinkToFit="1"/>
    </xf>
    <xf numFmtId="49" fontId="1" fillId="3" borderId="5" xfId="36" applyNumberFormat="1" applyFont="1" applyFill="1" applyBorder="1" applyAlignment="1" applyProtection="1">
      <alignment horizontal="center" vertical="center" shrinkToFit="1"/>
    </xf>
    <xf numFmtId="49" fontId="1" fillId="3" borderId="2" xfId="36" applyNumberFormat="1" applyFont="1" applyFill="1" applyBorder="1" applyAlignment="1" applyProtection="1">
      <alignment horizontal="center" vertical="center" shrinkToFit="1"/>
    </xf>
    <xf numFmtId="49" fontId="1" fillId="0" borderId="1" xfId="36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 2" xfId="52"/>
    <cellStyle name="常规_铜排" xfId="53"/>
    <cellStyle name="常规_主要部件报价明细表_23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pane xSplit="4" ySplit="1" topLeftCell="E11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/>
  <cols>
    <col min="1" max="1" width="7" style="49" customWidth="1"/>
    <col min="2" max="2" width="15.875" style="49" customWidth="1"/>
    <col min="3" max="3" width="14.125" style="49" customWidth="1"/>
    <col min="4" max="4" width="12" style="49" customWidth="1"/>
    <col min="5" max="5" width="17.375" style="50" customWidth="1"/>
    <col min="6" max="6" width="9.375" style="50" customWidth="1"/>
    <col min="7" max="7" width="9" style="50" customWidth="1"/>
    <col min="8" max="8" width="16.375" style="49" customWidth="1"/>
    <col min="9" max="9" width="11.75" style="49" customWidth="1"/>
    <col min="10" max="10" width="14.875" style="49" customWidth="1"/>
    <col min="11" max="11" width="9.75" style="49" customWidth="1"/>
    <col min="12" max="12" width="22.875" style="51" customWidth="1"/>
    <col min="13" max="16384" width="9" style="49"/>
  </cols>
  <sheetData>
    <row r="1" ht="27" spans="1:12">
      <c r="A1" s="52" t="s">
        <v>0</v>
      </c>
      <c r="B1" s="52" t="s">
        <v>1</v>
      </c>
      <c r="C1" s="52" t="s">
        <v>2</v>
      </c>
      <c r="D1" s="53" t="s">
        <v>3</v>
      </c>
      <c r="E1" s="54" t="s">
        <v>4</v>
      </c>
      <c r="F1" s="54" t="s">
        <v>5</v>
      </c>
      <c r="G1" s="54" t="s">
        <v>6</v>
      </c>
      <c r="H1" s="55" t="s">
        <v>7</v>
      </c>
      <c r="I1" s="52" t="s">
        <v>8</v>
      </c>
      <c r="J1" s="52" t="s">
        <v>9</v>
      </c>
      <c r="K1" s="52" t="s">
        <v>10</v>
      </c>
      <c r="L1" s="66" t="s">
        <v>11</v>
      </c>
    </row>
    <row r="2" ht="20.1" customHeight="1" spans="1:12">
      <c r="A2" s="56">
        <v>1</v>
      </c>
      <c r="B2" s="56" t="s">
        <v>12</v>
      </c>
      <c r="C2" s="56" t="s">
        <v>13</v>
      </c>
      <c r="D2" s="52">
        <v>50</v>
      </c>
      <c r="E2" s="54" t="s">
        <v>14</v>
      </c>
      <c r="F2" s="54" t="s">
        <v>15</v>
      </c>
      <c r="G2" s="54">
        <v>2</v>
      </c>
      <c r="H2" s="56" t="s">
        <v>16</v>
      </c>
      <c r="I2" s="67" t="s">
        <v>17</v>
      </c>
      <c r="J2" s="67">
        <v>160</v>
      </c>
      <c r="K2" s="67" t="s">
        <v>18</v>
      </c>
      <c r="L2" s="66"/>
    </row>
    <row r="3" ht="20.1" customHeight="1" spans="1:12">
      <c r="A3" s="57"/>
      <c r="B3" s="57"/>
      <c r="C3" s="58"/>
      <c r="D3" s="52"/>
      <c r="E3" s="54"/>
      <c r="F3" s="54"/>
      <c r="G3" s="54"/>
      <c r="H3" s="57"/>
      <c r="I3" s="52" t="s">
        <v>19</v>
      </c>
      <c r="J3" s="52">
        <v>32</v>
      </c>
      <c r="K3" s="52" t="s">
        <v>20</v>
      </c>
      <c r="L3" s="66" t="s">
        <v>21</v>
      </c>
    </row>
    <row r="4" ht="20.1" customHeight="1" spans="1:12">
      <c r="A4" s="57"/>
      <c r="B4" s="57"/>
      <c r="C4" s="58"/>
      <c r="D4" s="52"/>
      <c r="E4" s="54"/>
      <c r="F4" s="54"/>
      <c r="G4" s="54"/>
      <c r="H4" s="57"/>
      <c r="I4" s="52" t="s">
        <v>19</v>
      </c>
      <c r="J4" s="52">
        <v>63</v>
      </c>
      <c r="K4" s="52" t="s">
        <v>20</v>
      </c>
      <c r="L4" s="66" t="s">
        <v>22</v>
      </c>
    </row>
    <row r="5" ht="20.1" customHeight="1" spans="1:12">
      <c r="A5" s="57"/>
      <c r="B5" s="57"/>
      <c r="C5" s="58"/>
      <c r="D5" s="52"/>
      <c r="E5" s="54"/>
      <c r="F5" s="54"/>
      <c r="G5" s="54"/>
      <c r="H5" s="57"/>
      <c r="I5" s="52" t="s">
        <v>17</v>
      </c>
      <c r="J5" s="52">
        <v>32</v>
      </c>
      <c r="K5" s="52" t="s">
        <v>20</v>
      </c>
      <c r="L5" s="66" t="s">
        <v>23</v>
      </c>
    </row>
    <row r="6" ht="20.1" customHeight="1" spans="1:12">
      <c r="A6" s="57"/>
      <c r="B6" s="57"/>
      <c r="C6" s="58"/>
      <c r="D6" s="52"/>
      <c r="E6" s="54"/>
      <c r="F6" s="54"/>
      <c r="G6" s="54"/>
      <c r="H6" s="57"/>
      <c r="I6" s="52" t="s">
        <v>17</v>
      </c>
      <c r="J6" s="52">
        <v>63</v>
      </c>
      <c r="K6" s="52" t="s">
        <v>20</v>
      </c>
      <c r="L6" s="66" t="s">
        <v>24</v>
      </c>
    </row>
    <row r="7" ht="20.1" customHeight="1" spans="1:12">
      <c r="A7" s="57"/>
      <c r="B7" s="57"/>
      <c r="C7" s="58"/>
      <c r="D7" s="52"/>
      <c r="E7" s="54"/>
      <c r="F7" s="54"/>
      <c r="G7" s="54"/>
      <c r="H7" s="57"/>
      <c r="I7" s="52" t="s">
        <v>19</v>
      </c>
      <c r="J7" s="52">
        <v>32</v>
      </c>
      <c r="K7" s="52" t="s">
        <v>20</v>
      </c>
      <c r="L7" s="66"/>
    </row>
    <row r="8" ht="20.1" customHeight="1" spans="1:12">
      <c r="A8" s="59"/>
      <c r="B8" s="59"/>
      <c r="C8" s="60"/>
      <c r="D8" s="52"/>
      <c r="E8" s="54"/>
      <c r="F8" s="54"/>
      <c r="G8" s="54"/>
      <c r="H8" s="59"/>
      <c r="I8" s="52" t="s">
        <v>17</v>
      </c>
      <c r="J8" s="52">
        <v>32</v>
      </c>
      <c r="K8" s="52" t="s">
        <v>20</v>
      </c>
      <c r="L8" s="66"/>
    </row>
    <row r="9" ht="36.75" customHeight="1" spans="1:12">
      <c r="A9" s="59">
        <v>2</v>
      </c>
      <c r="B9" s="52" t="s">
        <v>25</v>
      </c>
      <c r="C9" s="53" t="s">
        <v>13</v>
      </c>
      <c r="D9" s="52">
        <v>50</v>
      </c>
      <c r="E9" s="54" t="s">
        <v>14</v>
      </c>
      <c r="F9" s="54" t="s">
        <v>15</v>
      </c>
      <c r="G9" s="54">
        <v>1</v>
      </c>
      <c r="H9" s="52" t="s">
        <v>26</v>
      </c>
      <c r="I9" s="67" t="s">
        <v>17</v>
      </c>
      <c r="J9" s="67">
        <v>160</v>
      </c>
      <c r="K9" s="67" t="s">
        <v>18</v>
      </c>
      <c r="L9" s="66"/>
    </row>
    <row r="10" ht="20.1" customHeight="1" spans="1:12">
      <c r="A10" s="61">
        <v>3</v>
      </c>
      <c r="B10" s="61" t="s">
        <v>27</v>
      </c>
      <c r="C10" s="56" t="s">
        <v>13</v>
      </c>
      <c r="D10" s="61">
        <v>250</v>
      </c>
      <c r="E10" s="62" t="s">
        <v>14</v>
      </c>
      <c r="F10" s="62" t="s">
        <v>15</v>
      </c>
      <c r="G10" s="62">
        <v>1</v>
      </c>
      <c r="H10" s="56" t="s">
        <v>28</v>
      </c>
      <c r="I10" s="67" t="s">
        <v>17</v>
      </c>
      <c r="J10" s="67">
        <v>630</v>
      </c>
      <c r="K10" s="67" t="s">
        <v>18</v>
      </c>
      <c r="L10" s="66" t="s">
        <v>29</v>
      </c>
    </row>
    <row r="11" ht="20.1" customHeight="1" spans="1:12">
      <c r="A11" s="58"/>
      <c r="B11" s="58"/>
      <c r="C11" s="57"/>
      <c r="D11" s="58"/>
      <c r="E11" s="63"/>
      <c r="F11" s="63"/>
      <c r="G11" s="63"/>
      <c r="H11" s="58"/>
      <c r="I11" s="67" t="s">
        <v>17</v>
      </c>
      <c r="J11" s="67">
        <v>160</v>
      </c>
      <c r="K11" s="67" t="s">
        <v>18</v>
      </c>
      <c r="L11" s="66"/>
    </row>
    <row r="12" ht="20.1" customHeight="1" spans="1:12">
      <c r="A12" s="58"/>
      <c r="B12" s="58"/>
      <c r="C12" s="57"/>
      <c r="D12" s="58"/>
      <c r="E12" s="63"/>
      <c r="F12" s="63"/>
      <c r="G12" s="63"/>
      <c r="H12" s="58"/>
      <c r="I12" s="52" t="s">
        <v>19</v>
      </c>
      <c r="J12" s="52">
        <v>32</v>
      </c>
      <c r="K12" s="52" t="s">
        <v>20</v>
      </c>
      <c r="L12" s="66" t="s">
        <v>21</v>
      </c>
    </row>
    <row r="13" ht="20.1" customHeight="1" spans="1:12">
      <c r="A13" s="58"/>
      <c r="B13" s="58"/>
      <c r="C13" s="57"/>
      <c r="D13" s="58"/>
      <c r="E13" s="63"/>
      <c r="F13" s="63"/>
      <c r="G13" s="63"/>
      <c r="H13" s="58"/>
      <c r="I13" s="52" t="s">
        <v>19</v>
      </c>
      <c r="J13" s="52">
        <v>63</v>
      </c>
      <c r="K13" s="52" t="s">
        <v>20</v>
      </c>
      <c r="L13" s="66" t="s">
        <v>22</v>
      </c>
    </row>
    <row r="14" ht="20.1" customHeight="1" spans="1:12">
      <c r="A14" s="58"/>
      <c r="B14" s="58"/>
      <c r="C14" s="57"/>
      <c r="D14" s="58"/>
      <c r="E14" s="63"/>
      <c r="F14" s="63"/>
      <c r="G14" s="63"/>
      <c r="H14" s="58"/>
      <c r="I14" s="52" t="s">
        <v>17</v>
      </c>
      <c r="J14" s="52">
        <v>32</v>
      </c>
      <c r="K14" s="52" t="s">
        <v>20</v>
      </c>
      <c r="L14" s="66" t="s">
        <v>23</v>
      </c>
    </row>
    <row r="15" ht="20.1" customHeight="1" spans="1:12">
      <c r="A15" s="58"/>
      <c r="B15" s="58"/>
      <c r="C15" s="57"/>
      <c r="D15" s="58"/>
      <c r="E15" s="63"/>
      <c r="F15" s="63"/>
      <c r="G15" s="63"/>
      <c r="H15" s="58"/>
      <c r="I15" s="52" t="s">
        <v>17</v>
      </c>
      <c r="J15" s="52">
        <v>63</v>
      </c>
      <c r="K15" s="52" t="s">
        <v>20</v>
      </c>
      <c r="L15" s="66" t="s">
        <v>24</v>
      </c>
    </row>
    <row r="16" ht="20.1" customHeight="1" spans="1:12">
      <c r="A16" s="58"/>
      <c r="B16" s="58"/>
      <c r="C16" s="57"/>
      <c r="D16" s="58"/>
      <c r="E16" s="63"/>
      <c r="F16" s="63"/>
      <c r="G16" s="63"/>
      <c r="H16" s="58"/>
      <c r="I16" s="52" t="s">
        <v>19</v>
      </c>
      <c r="J16" s="52">
        <v>32</v>
      </c>
      <c r="K16" s="52" t="s">
        <v>20</v>
      </c>
      <c r="L16" s="66"/>
    </row>
    <row r="17" ht="20.1" customHeight="1" spans="1:12">
      <c r="A17" s="60"/>
      <c r="B17" s="60"/>
      <c r="C17" s="59"/>
      <c r="D17" s="60"/>
      <c r="E17" s="64"/>
      <c r="F17" s="64"/>
      <c r="G17" s="64"/>
      <c r="H17" s="60"/>
      <c r="I17" s="52" t="s">
        <v>17</v>
      </c>
      <c r="J17" s="52">
        <v>32</v>
      </c>
      <c r="K17" s="52" t="s">
        <v>20</v>
      </c>
      <c r="L17" s="66"/>
    </row>
    <row r="18" ht="20.1" customHeight="1" spans="1:12">
      <c r="A18" s="53">
        <v>4</v>
      </c>
      <c r="B18" s="53" t="s">
        <v>30</v>
      </c>
      <c r="C18" s="52" t="s">
        <v>31</v>
      </c>
      <c r="D18" s="52">
        <v>60</v>
      </c>
      <c r="E18" s="54" t="s">
        <v>14</v>
      </c>
      <c r="F18" s="54" t="s">
        <v>15</v>
      </c>
      <c r="G18" s="54">
        <v>6</v>
      </c>
      <c r="H18" s="53" t="s">
        <v>28</v>
      </c>
      <c r="I18" s="67" t="s">
        <v>17</v>
      </c>
      <c r="J18" s="67">
        <v>160</v>
      </c>
      <c r="K18" s="67" t="s">
        <v>18</v>
      </c>
      <c r="L18" s="66"/>
    </row>
    <row r="19" ht="20.1" customHeight="1" spans="1:12">
      <c r="A19" s="60"/>
      <c r="B19" s="60"/>
      <c r="C19" s="60"/>
      <c r="D19" s="60"/>
      <c r="E19" s="64"/>
      <c r="F19" s="64"/>
      <c r="G19" s="64"/>
      <c r="H19" s="60"/>
      <c r="I19" s="52" t="s">
        <v>19</v>
      </c>
      <c r="J19" s="52">
        <v>32</v>
      </c>
      <c r="K19" s="52" t="s">
        <v>20</v>
      </c>
      <c r="L19" s="66" t="s">
        <v>21</v>
      </c>
    </row>
    <row r="20" ht="20.1" customHeight="1" spans="1:12">
      <c r="A20" s="60"/>
      <c r="B20" s="60"/>
      <c r="C20" s="60"/>
      <c r="D20" s="60"/>
      <c r="E20" s="64"/>
      <c r="F20" s="64"/>
      <c r="G20" s="64"/>
      <c r="H20" s="60"/>
      <c r="I20" s="52" t="s">
        <v>19</v>
      </c>
      <c r="J20" s="52">
        <v>63</v>
      </c>
      <c r="K20" s="52" t="s">
        <v>20</v>
      </c>
      <c r="L20" s="66" t="s">
        <v>22</v>
      </c>
    </row>
    <row r="21" ht="20.1" customHeight="1" spans="1:12">
      <c r="A21" s="60"/>
      <c r="B21" s="60"/>
      <c r="C21" s="60"/>
      <c r="D21" s="60"/>
      <c r="E21" s="54"/>
      <c r="F21" s="54"/>
      <c r="G21" s="54"/>
      <c r="H21" s="52"/>
      <c r="I21" s="52" t="s">
        <v>17</v>
      </c>
      <c r="J21" s="52">
        <v>32</v>
      </c>
      <c r="K21" s="52" t="s">
        <v>20</v>
      </c>
      <c r="L21" s="66" t="s">
        <v>23</v>
      </c>
    </row>
    <row r="22" ht="20.1" customHeight="1" spans="1:12">
      <c r="A22" s="52"/>
      <c r="B22" s="52"/>
      <c r="C22" s="52"/>
      <c r="D22" s="52"/>
      <c r="E22" s="54"/>
      <c r="F22" s="54"/>
      <c r="G22" s="54"/>
      <c r="H22" s="52"/>
      <c r="I22" s="52" t="s">
        <v>17</v>
      </c>
      <c r="J22" s="52">
        <v>63</v>
      </c>
      <c r="K22" s="52" t="s">
        <v>20</v>
      </c>
      <c r="L22" s="66" t="s">
        <v>24</v>
      </c>
    </row>
    <row r="23" ht="20.1" customHeight="1" spans="1:12">
      <c r="A23" s="52"/>
      <c r="B23" s="52"/>
      <c r="C23" s="52"/>
      <c r="D23" s="52"/>
      <c r="E23" s="54"/>
      <c r="F23" s="54"/>
      <c r="G23" s="54"/>
      <c r="H23" s="52"/>
      <c r="I23" s="52" t="s">
        <v>19</v>
      </c>
      <c r="J23" s="52">
        <v>32</v>
      </c>
      <c r="K23" s="52" t="s">
        <v>20</v>
      </c>
      <c r="L23" s="66"/>
    </row>
    <row r="24" ht="20.1" customHeight="1" spans="1:12">
      <c r="A24" s="52"/>
      <c r="B24" s="52"/>
      <c r="C24" s="52"/>
      <c r="D24" s="52"/>
      <c r="E24" s="54"/>
      <c r="F24" s="54"/>
      <c r="G24" s="54"/>
      <c r="H24" s="52"/>
      <c r="I24" s="52" t="s">
        <v>17</v>
      </c>
      <c r="J24" s="52">
        <v>32</v>
      </c>
      <c r="K24" s="52" t="s">
        <v>20</v>
      </c>
      <c r="L24" s="66"/>
    </row>
    <row r="25" ht="20.1" customHeight="1" spans="1:12">
      <c r="A25" s="56">
        <v>5</v>
      </c>
      <c r="B25" s="56" t="s">
        <v>32</v>
      </c>
      <c r="C25" s="52" t="s">
        <v>31</v>
      </c>
      <c r="D25" s="52">
        <v>60</v>
      </c>
      <c r="E25" s="54" t="s">
        <v>14</v>
      </c>
      <c r="F25" s="54" t="s">
        <v>15</v>
      </c>
      <c r="G25" s="54">
        <v>3</v>
      </c>
      <c r="H25" s="52" t="s">
        <v>16</v>
      </c>
      <c r="I25" s="67" t="s">
        <v>17</v>
      </c>
      <c r="J25" s="67">
        <v>160</v>
      </c>
      <c r="K25" s="67" t="s">
        <v>18</v>
      </c>
      <c r="L25" s="66"/>
    </row>
    <row r="26" ht="20.1" customHeight="1" spans="1:12">
      <c r="A26" s="57"/>
      <c r="B26" s="57"/>
      <c r="C26" s="52"/>
      <c r="D26" s="52"/>
      <c r="E26" s="54"/>
      <c r="F26" s="54"/>
      <c r="G26" s="54"/>
      <c r="H26" s="52"/>
      <c r="I26" s="52" t="s">
        <v>19</v>
      </c>
      <c r="J26" s="52">
        <v>32</v>
      </c>
      <c r="K26" s="52" t="s">
        <v>20</v>
      </c>
      <c r="L26" s="66" t="s">
        <v>21</v>
      </c>
    </row>
    <row r="27" ht="20.1" customHeight="1" spans="1:12">
      <c r="A27" s="57"/>
      <c r="B27" s="57"/>
      <c r="C27" s="52"/>
      <c r="D27" s="52"/>
      <c r="E27" s="54"/>
      <c r="F27" s="54"/>
      <c r="G27" s="54"/>
      <c r="H27" s="52"/>
      <c r="I27" s="52" t="s">
        <v>19</v>
      </c>
      <c r="J27" s="52">
        <v>63</v>
      </c>
      <c r="K27" s="52" t="s">
        <v>20</v>
      </c>
      <c r="L27" s="66" t="s">
        <v>22</v>
      </c>
    </row>
    <row r="28" ht="20.1" customHeight="1" spans="1:12">
      <c r="A28" s="57"/>
      <c r="B28" s="57"/>
      <c r="C28" s="52"/>
      <c r="D28" s="52"/>
      <c r="E28" s="54"/>
      <c r="F28" s="54"/>
      <c r="G28" s="54"/>
      <c r="H28" s="52"/>
      <c r="I28" s="52" t="s">
        <v>17</v>
      </c>
      <c r="J28" s="52">
        <v>32</v>
      </c>
      <c r="K28" s="52" t="s">
        <v>20</v>
      </c>
      <c r="L28" s="66" t="s">
        <v>23</v>
      </c>
    </row>
    <row r="29" ht="20.1" customHeight="1" spans="1:12">
      <c r="A29" s="57"/>
      <c r="B29" s="57"/>
      <c r="C29" s="52"/>
      <c r="D29" s="52"/>
      <c r="E29" s="54"/>
      <c r="F29" s="54"/>
      <c r="G29" s="54"/>
      <c r="H29" s="52"/>
      <c r="I29" s="52" t="s">
        <v>17</v>
      </c>
      <c r="J29" s="52">
        <v>63</v>
      </c>
      <c r="K29" s="52" t="s">
        <v>20</v>
      </c>
      <c r="L29" s="66" t="s">
        <v>24</v>
      </c>
    </row>
    <row r="30" ht="20.1" customHeight="1" spans="1:12">
      <c r="A30" s="57"/>
      <c r="B30" s="57"/>
      <c r="C30" s="52"/>
      <c r="D30" s="52"/>
      <c r="E30" s="54"/>
      <c r="F30" s="54"/>
      <c r="G30" s="54"/>
      <c r="H30" s="52"/>
      <c r="I30" s="52" t="s">
        <v>19</v>
      </c>
      <c r="J30" s="52">
        <v>32</v>
      </c>
      <c r="K30" s="52" t="s">
        <v>20</v>
      </c>
      <c r="L30" s="66"/>
    </row>
    <row r="31" ht="20.1" customHeight="1" spans="1:12">
      <c r="A31" s="59"/>
      <c r="B31" s="59"/>
      <c r="C31" s="52"/>
      <c r="D31" s="52"/>
      <c r="E31" s="54"/>
      <c r="F31" s="54"/>
      <c r="G31" s="54"/>
      <c r="H31" s="52"/>
      <c r="I31" s="52" t="s">
        <v>17</v>
      </c>
      <c r="J31" s="52">
        <v>32</v>
      </c>
      <c r="K31" s="52" t="s">
        <v>20</v>
      </c>
      <c r="L31" s="66"/>
    </row>
    <row r="32" ht="20.1" customHeight="1" spans="1:12">
      <c r="A32" s="52"/>
      <c r="B32" s="52" t="s">
        <v>33</v>
      </c>
      <c r="C32" s="52"/>
      <c r="D32" s="52"/>
      <c r="E32" s="65"/>
      <c r="F32" s="65"/>
      <c r="G32" s="65">
        <f>SUM(G2:G31)</f>
        <v>13</v>
      </c>
      <c r="H32" s="52"/>
      <c r="I32" s="67"/>
      <c r="J32" s="67"/>
      <c r="K32" s="67"/>
      <c r="L32" s="66"/>
    </row>
  </sheetData>
  <autoFilter ref="A1:L38">
    <extLst/>
  </autoFilter>
  <mergeCells count="32">
    <mergeCell ref="A2:A8"/>
    <mergeCell ref="A10:A17"/>
    <mergeCell ref="A18:A24"/>
    <mergeCell ref="A25:A31"/>
    <mergeCell ref="B2:B8"/>
    <mergeCell ref="B10:B17"/>
    <mergeCell ref="B18:B24"/>
    <mergeCell ref="B25:B31"/>
    <mergeCell ref="C2:C8"/>
    <mergeCell ref="C10:C17"/>
    <mergeCell ref="C18:C24"/>
    <mergeCell ref="C25:C31"/>
    <mergeCell ref="D2:D8"/>
    <mergeCell ref="D10:D17"/>
    <mergeCell ref="D18:D24"/>
    <mergeCell ref="D25:D31"/>
    <mergeCell ref="E2:E8"/>
    <mergeCell ref="E10:E17"/>
    <mergeCell ref="E18:E24"/>
    <mergeCell ref="E25:E31"/>
    <mergeCell ref="F2:F8"/>
    <mergeCell ref="F10:F17"/>
    <mergeCell ref="F18:F24"/>
    <mergeCell ref="F25:F31"/>
    <mergeCell ref="G2:G8"/>
    <mergeCell ref="G10:G17"/>
    <mergeCell ref="G18:G24"/>
    <mergeCell ref="G25:G31"/>
    <mergeCell ref="H2:H8"/>
    <mergeCell ref="H10:H17"/>
    <mergeCell ref="H18:H24"/>
    <mergeCell ref="H25:H31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pane ySplit="1" topLeftCell="A38" activePane="bottomLeft" state="frozen"/>
      <selection/>
      <selection pane="bottomLeft" activeCell="I84" sqref="B84:I87"/>
    </sheetView>
  </sheetViews>
  <sheetFormatPr defaultColWidth="9" defaultRowHeight="13.5"/>
  <cols>
    <col min="1" max="1" width="7.625" customWidth="1"/>
    <col min="2" max="2" width="18.625" customWidth="1"/>
    <col min="3" max="3" width="23.375" customWidth="1"/>
    <col min="4" max="4" width="25" customWidth="1"/>
    <col min="5" max="5" width="6.375" customWidth="1"/>
    <col min="6" max="6" width="6.25" customWidth="1"/>
    <col min="8" max="8" width="9.375"/>
    <col min="9" max="9" width="16.625" customWidth="1"/>
  </cols>
  <sheetData>
    <row r="1" s="1" customFormat="1" ht="20.1" customHeight="1" spans="1:9">
      <c r="A1" s="4" t="s">
        <v>0</v>
      </c>
      <c r="B1" s="5" t="s">
        <v>34</v>
      </c>
      <c r="C1" s="6" t="s">
        <v>35</v>
      </c>
      <c r="D1" s="4" t="s">
        <v>36</v>
      </c>
      <c r="E1" s="4" t="s">
        <v>37</v>
      </c>
      <c r="F1" s="4" t="s">
        <v>6</v>
      </c>
      <c r="G1" s="7" t="s">
        <v>38</v>
      </c>
      <c r="H1" s="7" t="s">
        <v>39</v>
      </c>
      <c r="I1" s="42" t="s">
        <v>11</v>
      </c>
    </row>
    <row r="2" s="1" customFormat="1" ht="20.1" customHeight="1" spans="1:9">
      <c r="A2" s="8">
        <v>1</v>
      </c>
      <c r="B2" s="9" t="s">
        <v>40</v>
      </c>
      <c r="C2" s="10" t="s">
        <v>41</v>
      </c>
      <c r="D2" s="11" t="s">
        <v>12</v>
      </c>
      <c r="E2" s="12" t="s">
        <v>42</v>
      </c>
      <c r="F2" s="11">
        <v>2</v>
      </c>
      <c r="G2" s="13"/>
      <c r="H2" s="14">
        <f>F2*G2</f>
        <v>0</v>
      </c>
      <c r="I2" s="43"/>
    </row>
    <row r="3" s="1" customFormat="1" ht="20.1" customHeight="1" spans="1:9">
      <c r="A3" s="15">
        <v>1</v>
      </c>
      <c r="B3" s="16" t="s">
        <v>43</v>
      </c>
      <c r="C3" s="17" t="s">
        <v>44</v>
      </c>
      <c r="D3" s="18" t="s">
        <v>45</v>
      </c>
      <c r="E3" s="19" t="s">
        <v>46</v>
      </c>
      <c r="F3" s="18">
        <v>1</v>
      </c>
      <c r="G3" s="20"/>
      <c r="H3" s="20">
        <f t="shared" ref="H3:H11" si="0">IFERROR(G3*F3,"")</f>
        <v>0</v>
      </c>
      <c r="I3" s="44" t="s">
        <v>47</v>
      </c>
    </row>
    <row r="4" s="1" customFormat="1" ht="20.1" customHeight="1" spans="1:9">
      <c r="A4" s="15">
        <v>2</v>
      </c>
      <c r="B4" s="16" t="s">
        <v>48</v>
      </c>
      <c r="C4" s="17"/>
      <c r="D4" s="18"/>
      <c r="E4" s="19" t="s">
        <v>46</v>
      </c>
      <c r="F4" s="18">
        <v>3</v>
      </c>
      <c r="G4" s="20"/>
      <c r="H4" s="20">
        <f t="shared" si="0"/>
        <v>0</v>
      </c>
      <c r="I4" s="44"/>
    </row>
    <row r="5" s="1" customFormat="1" ht="20.1" customHeight="1" spans="1:9">
      <c r="A5" s="15">
        <v>3</v>
      </c>
      <c r="B5" s="16" t="s">
        <v>49</v>
      </c>
      <c r="C5" s="17"/>
      <c r="D5" s="18"/>
      <c r="E5" s="19" t="s">
        <v>46</v>
      </c>
      <c r="F5" s="18">
        <v>1</v>
      </c>
      <c r="G5" s="20"/>
      <c r="H5" s="20">
        <f t="shared" si="0"/>
        <v>0</v>
      </c>
      <c r="I5" s="44"/>
    </row>
    <row r="6" s="1" customFormat="1" ht="20.1" customHeight="1" spans="1:9">
      <c r="A6" s="15">
        <v>4</v>
      </c>
      <c r="B6" s="16" t="s">
        <v>50</v>
      </c>
      <c r="C6" s="21" t="s">
        <v>51</v>
      </c>
      <c r="D6" s="18" t="s">
        <v>45</v>
      </c>
      <c r="E6" s="19" t="s">
        <v>46</v>
      </c>
      <c r="F6" s="18">
        <v>1</v>
      </c>
      <c r="G6" s="22"/>
      <c r="H6" s="20">
        <f t="shared" si="0"/>
        <v>0</v>
      </c>
      <c r="I6" s="44" t="s">
        <v>52</v>
      </c>
    </row>
    <row r="7" s="1" customFormat="1" ht="20.1" customHeight="1" spans="1:9">
      <c r="A7" s="15">
        <v>5</v>
      </c>
      <c r="B7" s="16" t="s">
        <v>50</v>
      </c>
      <c r="C7" s="21" t="s">
        <v>53</v>
      </c>
      <c r="D7" s="18" t="s">
        <v>45</v>
      </c>
      <c r="E7" s="19" t="s">
        <v>46</v>
      </c>
      <c r="F7" s="18">
        <v>1</v>
      </c>
      <c r="G7" s="22"/>
      <c r="H7" s="20">
        <f t="shared" ref="H7" si="1">IFERROR(G7*F7,"")</f>
        <v>0</v>
      </c>
      <c r="I7" s="44" t="s">
        <v>52</v>
      </c>
    </row>
    <row r="8" s="1" customFormat="1" ht="20.1" customHeight="1" spans="1:9">
      <c r="A8" s="15">
        <v>6</v>
      </c>
      <c r="B8" s="16" t="s">
        <v>50</v>
      </c>
      <c r="C8" s="21" t="s">
        <v>54</v>
      </c>
      <c r="D8" s="18" t="s">
        <v>45</v>
      </c>
      <c r="E8" s="19" t="s">
        <v>46</v>
      </c>
      <c r="F8" s="18">
        <v>1</v>
      </c>
      <c r="G8" s="22"/>
      <c r="H8" s="20">
        <f t="shared" si="0"/>
        <v>0</v>
      </c>
      <c r="I8" s="44" t="s">
        <v>52</v>
      </c>
    </row>
    <row r="9" s="1" customFormat="1" ht="20.1" customHeight="1" spans="1:9">
      <c r="A9" s="15">
        <v>7</v>
      </c>
      <c r="B9" s="16" t="s">
        <v>50</v>
      </c>
      <c r="C9" s="21" t="s">
        <v>55</v>
      </c>
      <c r="D9" s="18" t="s">
        <v>45</v>
      </c>
      <c r="E9" s="19" t="s">
        <v>46</v>
      </c>
      <c r="F9" s="18">
        <v>1</v>
      </c>
      <c r="G9" s="22"/>
      <c r="H9" s="20">
        <f t="shared" si="0"/>
        <v>0</v>
      </c>
      <c r="I9" s="44" t="s">
        <v>52</v>
      </c>
    </row>
    <row r="10" s="1" customFormat="1" ht="20.1" customHeight="1" spans="1:9">
      <c r="A10" s="15">
        <v>8</v>
      </c>
      <c r="B10" s="16" t="s">
        <v>56</v>
      </c>
      <c r="C10" s="21" t="s">
        <v>57</v>
      </c>
      <c r="D10" s="18" t="s">
        <v>45</v>
      </c>
      <c r="E10" s="19" t="s">
        <v>46</v>
      </c>
      <c r="F10" s="18">
        <v>1</v>
      </c>
      <c r="G10" s="20"/>
      <c r="H10" s="20">
        <f t="shared" si="0"/>
        <v>0</v>
      </c>
      <c r="I10" s="44"/>
    </row>
    <row r="11" s="1" customFormat="1" ht="20.1" customHeight="1" spans="1:9">
      <c r="A11" s="15">
        <v>9</v>
      </c>
      <c r="B11" s="16" t="s">
        <v>56</v>
      </c>
      <c r="C11" s="21" t="s">
        <v>58</v>
      </c>
      <c r="D11" s="18" t="s">
        <v>45</v>
      </c>
      <c r="E11" s="19" t="s">
        <v>46</v>
      </c>
      <c r="F11" s="18">
        <v>1</v>
      </c>
      <c r="G11" s="20"/>
      <c r="H11" s="20">
        <f t="shared" si="0"/>
        <v>0</v>
      </c>
      <c r="I11" s="44"/>
    </row>
    <row r="12" s="1" customFormat="1" ht="20.1" customHeight="1" spans="1:9">
      <c r="A12" s="15">
        <v>10</v>
      </c>
      <c r="B12" s="16" t="s">
        <v>59</v>
      </c>
      <c r="C12" s="21" t="s">
        <v>60</v>
      </c>
      <c r="D12" s="23"/>
      <c r="E12" s="19" t="s">
        <v>46</v>
      </c>
      <c r="F12" s="18">
        <v>1</v>
      </c>
      <c r="G12" s="22"/>
      <c r="H12" s="20">
        <f t="shared" ref="H12:H16" si="2">IFERROR(G12*F12,"")</f>
        <v>0</v>
      </c>
      <c r="I12" s="44"/>
    </row>
    <row r="13" s="1" customFormat="1" ht="20.1" customHeight="1" spans="1:9">
      <c r="A13" s="15">
        <v>11</v>
      </c>
      <c r="B13" s="16" t="s">
        <v>59</v>
      </c>
      <c r="C13" s="21" t="s">
        <v>61</v>
      </c>
      <c r="D13" s="23"/>
      <c r="E13" s="19" t="s">
        <v>46</v>
      </c>
      <c r="F13" s="18">
        <v>1</v>
      </c>
      <c r="G13" s="22"/>
      <c r="H13" s="20">
        <f t="shared" si="2"/>
        <v>0</v>
      </c>
      <c r="I13" s="44"/>
    </row>
    <row r="14" s="1" customFormat="1" ht="20.1" customHeight="1" spans="1:9">
      <c r="A14" s="15">
        <v>12</v>
      </c>
      <c r="B14" s="16" t="s">
        <v>59</v>
      </c>
      <c r="C14" s="21" t="s">
        <v>62</v>
      </c>
      <c r="D14" s="23"/>
      <c r="E14" s="19" t="s">
        <v>46</v>
      </c>
      <c r="F14" s="18">
        <v>1</v>
      </c>
      <c r="G14" s="22"/>
      <c r="H14" s="20">
        <f t="shared" si="2"/>
        <v>0</v>
      </c>
      <c r="I14" s="44"/>
    </row>
    <row r="15" s="1" customFormat="1" ht="20.1" customHeight="1" spans="1:9">
      <c r="A15" s="15">
        <v>13</v>
      </c>
      <c r="B15" s="16" t="s">
        <v>59</v>
      </c>
      <c r="C15" s="21" t="s">
        <v>63</v>
      </c>
      <c r="D15" s="23"/>
      <c r="E15" s="19" t="s">
        <v>46</v>
      </c>
      <c r="F15" s="18">
        <v>1</v>
      </c>
      <c r="G15" s="22"/>
      <c r="H15" s="20">
        <f t="shared" si="2"/>
        <v>0</v>
      </c>
      <c r="I15" s="44"/>
    </row>
    <row r="16" s="1" customFormat="1" ht="20.1" customHeight="1" spans="1:9">
      <c r="A16" s="15">
        <v>14</v>
      </c>
      <c r="B16" s="24" t="s">
        <v>64</v>
      </c>
      <c r="C16" s="21"/>
      <c r="D16" s="23"/>
      <c r="E16" s="25" t="s">
        <v>46</v>
      </c>
      <c r="F16" s="23">
        <v>1</v>
      </c>
      <c r="G16" s="22"/>
      <c r="H16" s="20">
        <f t="shared" si="2"/>
        <v>0</v>
      </c>
      <c r="I16" s="44" t="s">
        <v>47</v>
      </c>
    </row>
    <row r="17" s="1" customFormat="1" ht="20.1" customHeight="1" spans="1:9">
      <c r="A17" s="15">
        <v>15</v>
      </c>
      <c r="B17" s="16" t="s">
        <v>65</v>
      </c>
      <c r="C17" s="17"/>
      <c r="D17" s="18"/>
      <c r="E17" s="19"/>
      <c r="F17" s="18"/>
      <c r="G17" s="20"/>
      <c r="H17" s="20">
        <v>0</v>
      </c>
      <c r="I17" s="44"/>
    </row>
    <row r="18" s="1" customFormat="1" ht="20.1" customHeight="1" spans="1:9">
      <c r="A18" s="15">
        <v>16</v>
      </c>
      <c r="B18" s="16" t="s">
        <v>66</v>
      </c>
      <c r="C18" s="17" t="s">
        <v>14</v>
      </c>
      <c r="D18" s="18"/>
      <c r="E18" s="19" t="s">
        <v>46</v>
      </c>
      <c r="F18" s="18"/>
      <c r="G18" s="20"/>
      <c r="H18" s="20">
        <v>0</v>
      </c>
      <c r="I18" s="44" t="s">
        <v>47</v>
      </c>
    </row>
    <row r="19" s="2" customFormat="1" ht="24" spans="1:9">
      <c r="A19" s="15">
        <v>17</v>
      </c>
      <c r="B19" s="26" t="s">
        <v>67</v>
      </c>
      <c r="C19" s="27"/>
      <c r="D19" s="18"/>
      <c r="E19" s="18"/>
      <c r="F19" s="18"/>
      <c r="G19" s="20"/>
      <c r="H19" s="20">
        <v>0</v>
      </c>
      <c r="I19" s="44" t="s">
        <v>47</v>
      </c>
    </row>
    <row r="20" s="3" customFormat="1" ht="20.1" customHeight="1" spans="1:9">
      <c r="A20" s="15">
        <v>18</v>
      </c>
      <c r="B20" s="28" t="s">
        <v>68</v>
      </c>
      <c r="C20" s="29"/>
      <c r="D20" s="30"/>
      <c r="E20" s="30"/>
      <c r="F20" s="30"/>
      <c r="G20" s="31"/>
      <c r="H20" s="32">
        <f>ROUND(SUM(H2:H19),0)</f>
        <v>0</v>
      </c>
      <c r="I20" s="44" t="s">
        <v>47</v>
      </c>
    </row>
    <row r="21" s="1" customFormat="1" ht="20.1" customHeight="1" spans="1:9">
      <c r="A21" s="4" t="s">
        <v>0</v>
      </c>
      <c r="B21" s="5" t="s">
        <v>34</v>
      </c>
      <c r="C21" s="6" t="s">
        <v>35</v>
      </c>
      <c r="D21" s="4" t="s">
        <v>36</v>
      </c>
      <c r="E21" s="4" t="s">
        <v>37</v>
      </c>
      <c r="F21" s="4" t="s">
        <v>6</v>
      </c>
      <c r="G21" s="7" t="s">
        <v>38</v>
      </c>
      <c r="H21" s="7" t="s">
        <v>39</v>
      </c>
      <c r="I21" s="42" t="s">
        <v>11</v>
      </c>
    </row>
    <row r="22" s="1" customFormat="1" ht="20.1" customHeight="1" spans="1:9">
      <c r="A22" s="8">
        <v>2</v>
      </c>
      <c r="B22" s="9" t="s">
        <v>40</v>
      </c>
      <c r="C22" s="10" t="s">
        <v>41</v>
      </c>
      <c r="D22" s="11" t="s">
        <v>25</v>
      </c>
      <c r="E22" s="12" t="s">
        <v>42</v>
      </c>
      <c r="F22" s="11">
        <v>1</v>
      </c>
      <c r="G22" s="13">
        <f>H30</f>
        <v>0</v>
      </c>
      <c r="H22" s="14">
        <f>F22*G22</f>
        <v>0</v>
      </c>
      <c r="I22" s="43"/>
    </row>
    <row r="23" s="1" customFormat="1" ht="20.1" customHeight="1" spans="1:9">
      <c r="A23" s="15">
        <v>1</v>
      </c>
      <c r="B23" s="16" t="s">
        <v>43</v>
      </c>
      <c r="C23" s="17" t="s">
        <v>44</v>
      </c>
      <c r="D23" s="18" t="s">
        <v>45</v>
      </c>
      <c r="E23" s="19" t="s">
        <v>46</v>
      </c>
      <c r="F23" s="18">
        <v>1</v>
      </c>
      <c r="G23" s="20"/>
      <c r="H23" s="20">
        <f>IFERROR(G23*F23,"")</f>
        <v>0</v>
      </c>
      <c r="I23" s="44" t="s">
        <v>47</v>
      </c>
    </row>
    <row r="24" s="1" customFormat="1" ht="20.1" customHeight="1" spans="1:9">
      <c r="A24" s="15">
        <v>2</v>
      </c>
      <c r="B24" s="16" t="s">
        <v>48</v>
      </c>
      <c r="C24" s="17"/>
      <c r="D24" s="18"/>
      <c r="E24" s="19" t="s">
        <v>46</v>
      </c>
      <c r="F24" s="18">
        <v>3</v>
      </c>
      <c r="G24" s="20"/>
      <c r="H24" s="20">
        <f>IFERROR(G24*F24,"")</f>
        <v>0</v>
      </c>
      <c r="I24" s="44"/>
    </row>
    <row r="25" s="1" customFormat="1" ht="20.1" customHeight="1" spans="1:9">
      <c r="A25" s="15">
        <v>3</v>
      </c>
      <c r="B25" s="16" t="s">
        <v>49</v>
      </c>
      <c r="C25" s="17"/>
      <c r="D25" s="18"/>
      <c r="E25" s="19" t="s">
        <v>46</v>
      </c>
      <c r="F25" s="18">
        <v>1</v>
      </c>
      <c r="G25" s="20"/>
      <c r="H25" s="20">
        <f>IFERROR(G25*F25,"")</f>
        <v>0</v>
      </c>
      <c r="I25" s="44"/>
    </row>
    <row r="26" s="1" customFormat="1" ht="20.1" customHeight="1" spans="1:9">
      <c r="A26" s="15">
        <v>4</v>
      </c>
      <c r="B26" s="24" t="s">
        <v>64</v>
      </c>
      <c r="C26" s="21"/>
      <c r="D26" s="23"/>
      <c r="E26" s="25" t="s">
        <v>46</v>
      </c>
      <c r="F26" s="23">
        <v>1</v>
      </c>
      <c r="G26" s="22"/>
      <c r="H26" s="20">
        <f>IFERROR(G26*F26,"")</f>
        <v>0</v>
      </c>
      <c r="I26" s="44" t="s">
        <v>47</v>
      </c>
    </row>
    <row r="27" s="1" customFormat="1" ht="20.1" customHeight="1" spans="1:9">
      <c r="A27" s="15">
        <v>5</v>
      </c>
      <c r="B27" s="16" t="s">
        <v>65</v>
      </c>
      <c r="C27" s="21"/>
      <c r="D27" s="23"/>
      <c r="E27" s="25" t="s">
        <v>69</v>
      </c>
      <c r="F27" s="23">
        <v>1</v>
      </c>
      <c r="G27" s="22"/>
      <c r="H27" s="20">
        <v>0</v>
      </c>
      <c r="I27" s="44"/>
    </row>
    <row r="28" s="1" customFormat="1" ht="20.1" customHeight="1" spans="1:9">
      <c r="A28" s="15">
        <v>6</v>
      </c>
      <c r="B28" s="16" t="s">
        <v>66</v>
      </c>
      <c r="C28" s="21" t="s">
        <v>14</v>
      </c>
      <c r="D28" s="23"/>
      <c r="E28" s="25" t="s">
        <v>46</v>
      </c>
      <c r="F28" s="23"/>
      <c r="G28" s="22"/>
      <c r="H28" s="20">
        <v>0</v>
      </c>
      <c r="I28" s="44" t="s">
        <v>47</v>
      </c>
    </row>
    <row r="29" s="2" customFormat="1" ht="24" spans="1:9">
      <c r="A29" s="15">
        <v>7</v>
      </c>
      <c r="B29" s="26" t="s">
        <v>67</v>
      </c>
      <c r="C29" s="17"/>
      <c r="D29" s="18"/>
      <c r="E29" s="18"/>
      <c r="F29" s="18"/>
      <c r="G29" s="20"/>
      <c r="H29" s="20">
        <v>0</v>
      </c>
      <c r="I29" s="44" t="s">
        <v>47</v>
      </c>
    </row>
    <row r="30" s="3" customFormat="1" ht="20.1" customHeight="1" spans="1:9">
      <c r="A30" s="15">
        <v>8</v>
      </c>
      <c r="B30" s="28" t="s">
        <v>68</v>
      </c>
      <c r="C30" s="29"/>
      <c r="D30" s="30"/>
      <c r="E30" s="30"/>
      <c r="F30" s="30"/>
      <c r="G30" s="31"/>
      <c r="H30" s="32">
        <f>ROUND(SUM(H28:H29),0)</f>
        <v>0</v>
      </c>
      <c r="I30" s="44" t="s">
        <v>47</v>
      </c>
    </row>
    <row r="31" s="1" customFormat="1" ht="20.1" customHeight="1" spans="1:9">
      <c r="A31" s="4" t="s">
        <v>0</v>
      </c>
      <c r="B31" s="5" t="s">
        <v>34</v>
      </c>
      <c r="C31" s="6" t="s">
        <v>35</v>
      </c>
      <c r="D31" s="4" t="s">
        <v>36</v>
      </c>
      <c r="E31" s="4" t="s">
        <v>37</v>
      </c>
      <c r="F31" s="4" t="s">
        <v>6</v>
      </c>
      <c r="G31" s="7" t="s">
        <v>38</v>
      </c>
      <c r="H31" s="7" t="s">
        <v>39</v>
      </c>
      <c r="I31" s="42" t="s">
        <v>11</v>
      </c>
    </row>
    <row r="32" s="1" customFormat="1" ht="20.1" customHeight="1" spans="1:9">
      <c r="A32" s="8">
        <v>3</v>
      </c>
      <c r="B32" s="9" t="s">
        <v>40</v>
      </c>
      <c r="C32" s="10" t="s">
        <v>41</v>
      </c>
      <c r="D32" s="11" t="s">
        <v>27</v>
      </c>
      <c r="E32" s="12" t="s">
        <v>42</v>
      </c>
      <c r="F32" s="11">
        <v>1</v>
      </c>
      <c r="G32" s="13">
        <f>H54</f>
        <v>0</v>
      </c>
      <c r="H32" s="14">
        <f>F32*G32</f>
        <v>0</v>
      </c>
      <c r="I32" s="43"/>
    </row>
    <row r="33" s="1" customFormat="1" ht="20.1" customHeight="1" spans="1:9">
      <c r="A33" s="33">
        <v>1</v>
      </c>
      <c r="B33" s="34" t="s">
        <v>43</v>
      </c>
      <c r="C33" s="35" t="s">
        <v>70</v>
      </c>
      <c r="D33" s="36" t="s">
        <v>45</v>
      </c>
      <c r="E33" s="37" t="s">
        <v>46</v>
      </c>
      <c r="F33" s="36">
        <v>1</v>
      </c>
      <c r="G33" s="38"/>
      <c r="H33" s="38">
        <f>IFERROR(G33*F33,"")</f>
        <v>0</v>
      </c>
      <c r="I33" s="45" t="s">
        <v>71</v>
      </c>
    </row>
    <row r="34" s="1" customFormat="1" ht="20.1" customHeight="1" spans="1:9">
      <c r="A34" s="33">
        <v>2</v>
      </c>
      <c r="B34" s="34" t="s">
        <v>48</v>
      </c>
      <c r="C34" s="35"/>
      <c r="D34" s="36"/>
      <c r="E34" s="37" t="s">
        <v>46</v>
      </c>
      <c r="F34" s="36">
        <v>3</v>
      </c>
      <c r="G34" s="38"/>
      <c r="H34" s="38">
        <f>IFERROR(G34*F34,"")</f>
        <v>0</v>
      </c>
      <c r="I34" s="46"/>
    </row>
    <row r="35" s="1" customFormat="1" ht="20.1" customHeight="1" spans="1:9">
      <c r="A35" s="33">
        <v>3</v>
      </c>
      <c r="B35" s="34" t="s">
        <v>49</v>
      </c>
      <c r="C35" s="35"/>
      <c r="D35" s="36"/>
      <c r="E35" s="37" t="s">
        <v>46</v>
      </c>
      <c r="F35" s="36">
        <v>1</v>
      </c>
      <c r="G35" s="38"/>
      <c r="H35" s="38">
        <f>IFERROR(G35*F35,"")</f>
        <v>0</v>
      </c>
      <c r="I35" s="46"/>
    </row>
    <row r="36" s="1" customFormat="1" ht="20.1" customHeight="1" spans="1:9">
      <c r="A36" s="33">
        <v>4</v>
      </c>
      <c r="B36" s="34" t="s">
        <v>64</v>
      </c>
      <c r="C36" s="35"/>
      <c r="D36" s="36"/>
      <c r="E36" s="37" t="s">
        <v>46</v>
      </c>
      <c r="F36" s="36">
        <v>1</v>
      </c>
      <c r="G36" s="38"/>
      <c r="H36" s="38">
        <f>IFERROR(G36*F36,"")</f>
        <v>0</v>
      </c>
      <c r="I36" s="47"/>
    </row>
    <row r="37" s="1" customFormat="1" ht="20.1" customHeight="1" spans="1:9">
      <c r="A37" s="39">
        <v>5</v>
      </c>
      <c r="B37" s="24" t="s">
        <v>43</v>
      </c>
      <c r="C37" s="21" t="s">
        <v>44</v>
      </c>
      <c r="D37" s="23" t="s">
        <v>45</v>
      </c>
      <c r="E37" s="25" t="s">
        <v>46</v>
      </c>
      <c r="F37" s="23">
        <v>1</v>
      </c>
      <c r="G37" s="22"/>
      <c r="H37" s="22">
        <f>IFERROR(G37*F37,"")</f>
        <v>0</v>
      </c>
      <c r="I37" s="44"/>
    </row>
    <row r="38" s="1" customFormat="1" ht="20.1" customHeight="1" spans="1:9">
      <c r="A38" s="39">
        <v>6</v>
      </c>
      <c r="B38" s="24" t="s">
        <v>48</v>
      </c>
      <c r="C38" s="21"/>
      <c r="D38" s="23"/>
      <c r="E38" s="25" t="s">
        <v>46</v>
      </c>
      <c r="F38" s="23">
        <v>3</v>
      </c>
      <c r="G38" s="22"/>
      <c r="H38" s="22">
        <f t="shared" ref="H38:H39" si="3">IFERROR(G38*F38,"")</f>
        <v>0</v>
      </c>
      <c r="I38" s="44"/>
    </row>
    <row r="39" s="1" customFormat="1" ht="20.1" customHeight="1" spans="1:9">
      <c r="A39" s="39">
        <v>7</v>
      </c>
      <c r="B39" s="24" t="s">
        <v>49</v>
      </c>
      <c r="C39" s="21"/>
      <c r="D39" s="23"/>
      <c r="E39" s="25" t="s">
        <v>46</v>
      </c>
      <c r="F39" s="23">
        <v>1</v>
      </c>
      <c r="G39" s="22"/>
      <c r="H39" s="22">
        <f t="shared" si="3"/>
        <v>0</v>
      </c>
      <c r="I39" s="44"/>
    </row>
    <row r="40" s="1" customFormat="1" ht="20.1" customHeight="1" spans="1:9">
      <c r="A40" s="39">
        <v>8</v>
      </c>
      <c r="B40" s="24" t="s">
        <v>50</v>
      </c>
      <c r="C40" s="21" t="s">
        <v>51</v>
      </c>
      <c r="D40" s="23" t="s">
        <v>45</v>
      </c>
      <c r="E40" s="25" t="s">
        <v>46</v>
      </c>
      <c r="F40" s="23">
        <v>1</v>
      </c>
      <c r="G40" s="22"/>
      <c r="H40" s="22">
        <f t="shared" ref="H40:H44" si="4">IFERROR(G40*F40,"")</f>
        <v>0</v>
      </c>
      <c r="I40" s="44" t="s">
        <v>52</v>
      </c>
    </row>
    <row r="41" s="1" customFormat="1" ht="20.1" customHeight="1" spans="1:9">
      <c r="A41" s="39">
        <v>9</v>
      </c>
      <c r="B41" s="24" t="s">
        <v>50</v>
      </c>
      <c r="C41" s="21" t="s">
        <v>53</v>
      </c>
      <c r="D41" s="23" t="s">
        <v>45</v>
      </c>
      <c r="E41" s="25" t="s">
        <v>46</v>
      </c>
      <c r="F41" s="23">
        <v>1</v>
      </c>
      <c r="G41" s="22"/>
      <c r="H41" s="22">
        <f t="shared" si="4"/>
        <v>0</v>
      </c>
      <c r="I41" s="44" t="s">
        <v>52</v>
      </c>
    </row>
    <row r="42" s="1" customFormat="1" ht="20.1" customHeight="1" spans="1:9">
      <c r="A42" s="39">
        <v>10</v>
      </c>
      <c r="B42" s="24" t="s">
        <v>50</v>
      </c>
      <c r="C42" s="21" t="s">
        <v>54</v>
      </c>
      <c r="D42" s="23" t="s">
        <v>45</v>
      </c>
      <c r="E42" s="25" t="s">
        <v>46</v>
      </c>
      <c r="F42" s="23">
        <v>1</v>
      </c>
      <c r="G42" s="22"/>
      <c r="H42" s="22">
        <f t="shared" si="4"/>
        <v>0</v>
      </c>
      <c r="I42" s="44" t="s">
        <v>52</v>
      </c>
    </row>
    <row r="43" s="1" customFormat="1" ht="20.1" customHeight="1" spans="1:9">
      <c r="A43" s="39">
        <v>11</v>
      </c>
      <c r="B43" s="24" t="s">
        <v>50</v>
      </c>
      <c r="C43" s="21" t="s">
        <v>55</v>
      </c>
      <c r="D43" s="23" t="s">
        <v>45</v>
      </c>
      <c r="E43" s="25" t="s">
        <v>46</v>
      </c>
      <c r="F43" s="23">
        <v>1</v>
      </c>
      <c r="G43" s="22"/>
      <c r="H43" s="22">
        <f t="shared" si="4"/>
        <v>0</v>
      </c>
      <c r="I43" s="44" t="s">
        <v>52</v>
      </c>
    </row>
    <row r="44" s="1" customFormat="1" ht="20.1" customHeight="1" spans="1:9">
      <c r="A44" s="39">
        <v>12</v>
      </c>
      <c r="B44" s="24" t="s">
        <v>56</v>
      </c>
      <c r="C44" s="21" t="s">
        <v>57</v>
      </c>
      <c r="D44" s="23" t="s">
        <v>45</v>
      </c>
      <c r="E44" s="25" t="s">
        <v>46</v>
      </c>
      <c r="F44" s="23">
        <v>1</v>
      </c>
      <c r="G44" s="22"/>
      <c r="H44" s="22">
        <f t="shared" si="4"/>
        <v>0</v>
      </c>
      <c r="I44" s="44"/>
    </row>
    <row r="45" s="1" customFormat="1" ht="20.1" customHeight="1" spans="1:9">
      <c r="A45" s="39">
        <v>13</v>
      </c>
      <c r="B45" s="24" t="s">
        <v>56</v>
      </c>
      <c r="C45" s="21" t="s">
        <v>58</v>
      </c>
      <c r="D45" s="23" t="s">
        <v>45</v>
      </c>
      <c r="E45" s="25" t="s">
        <v>46</v>
      </c>
      <c r="F45" s="23">
        <v>1</v>
      </c>
      <c r="G45" s="22"/>
      <c r="H45" s="22">
        <f t="shared" ref="H45" si="5">IFERROR(G45*F45,"")</f>
        <v>0</v>
      </c>
      <c r="I45" s="44"/>
    </row>
    <row r="46" s="1" customFormat="1" ht="20.1" customHeight="1" spans="1:9">
      <c r="A46" s="39">
        <v>14</v>
      </c>
      <c r="B46" s="24" t="s">
        <v>59</v>
      </c>
      <c r="C46" s="21" t="s">
        <v>60</v>
      </c>
      <c r="D46" s="23"/>
      <c r="E46" s="25" t="s">
        <v>46</v>
      </c>
      <c r="F46" s="23">
        <v>1</v>
      </c>
      <c r="G46" s="22"/>
      <c r="H46" s="22">
        <f t="shared" ref="H46:H50" si="6">IFERROR(G46*F46,"")</f>
        <v>0</v>
      </c>
      <c r="I46" s="44"/>
    </row>
    <row r="47" s="1" customFormat="1" ht="20.1" customHeight="1" spans="1:9">
      <c r="A47" s="39">
        <v>15</v>
      </c>
      <c r="B47" s="24" t="s">
        <v>59</v>
      </c>
      <c r="C47" s="21" t="s">
        <v>61</v>
      </c>
      <c r="D47" s="23"/>
      <c r="E47" s="25" t="s">
        <v>46</v>
      </c>
      <c r="F47" s="23">
        <v>1</v>
      </c>
      <c r="G47" s="22"/>
      <c r="H47" s="22">
        <f t="shared" si="6"/>
        <v>0</v>
      </c>
      <c r="I47" s="44"/>
    </row>
    <row r="48" s="1" customFormat="1" ht="20.1" customHeight="1" spans="1:9">
      <c r="A48" s="39">
        <v>16</v>
      </c>
      <c r="B48" s="24" t="s">
        <v>59</v>
      </c>
      <c r="C48" s="21" t="s">
        <v>62</v>
      </c>
      <c r="D48" s="23"/>
      <c r="E48" s="25" t="s">
        <v>46</v>
      </c>
      <c r="F48" s="23">
        <v>1</v>
      </c>
      <c r="G48" s="22"/>
      <c r="H48" s="22">
        <f t="shared" si="6"/>
        <v>0</v>
      </c>
      <c r="I48" s="44"/>
    </row>
    <row r="49" s="1" customFormat="1" ht="20.1" customHeight="1" spans="1:9">
      <c r="A49" s="39">
        <v>17</v>
      </c>
      <c r="B49" s="24" t="s">
        <v>59</v>
      </c>
      <c r="C49" s="21" t="s">
        <v>63</v>
      </c>
      <c r="D49" s="23"/>
      <c r="E49" s="25" t="s">
        <v>46</v>
      </c>
      <c r="F49" s="23">
        <v>1</v>
      </c>
      <c r="G49" s="22"/>
      <c r="H49" s="22">
        <f t="shared" si="6"/>
        <v>0</v>
      </c>
      <c r="I49" s="44"/>
    </row>
    <row r="50" s="1" customFormat="1" ht="20.1" customHeight="1" spans="1:9">
      <c r="A50" s="39">
        <v>18</v>
      </c>
      <c r="B50" s="24" t="s">
        <v>64</v>
      </c>
      <c r="C50" s="21"/>
      <c r="D50" s="23"/>
      <c r="E50" s="25" t="s">
        <v>46</v>
      </c>
      <c r="F50" s="23">
        <v>1</v>
      </c>
      <c r="G50" s="22"/>
      <c r="H50" s="22">
        <f t="shared" si="6"/>
        <v>0</v>
      </c>
      <c r="I50" s="44"/>
    </row>
    <row r="51" s="1" customFormat="1" ht="20.1" customHeight="1" spans="1:9">
      <c r="A51" s="39">
        <v>19</v>
      </c>
      <c r="B51" s="24" t="s">
        <v>65</v>
      </c>
      <c r="C51" s="21"/>
      <c r="D51" s="23"/>
      <c r="E51" s="25" t="s">
        <v>69</v>
      </c>
      <c r="F51" s="23">
        <v>1</v>
      </c>
      <c r="G51" s="22"/>
      <c r="H51" s="20">
        <v>0</v>
      </c>
      <c r="I51" s="44"/>
    </row>
    <row r="52" s="1" customFormat="1" ht="20.1" customHeight="1" spans="1:9">
      <c r="A52" s="39">
        <v>20</v>
      </c>
      <c r="B52" s="24" t="s">
        <v>66</v>
      </c>
      <c r="C52" s="21" t="s">
        <v>14</v>
      </c>
      <c r="D52" s="23"/>
      <c r="E52" s="25" t="s">
        <v>46</v>
      </c>
      <c r="F52" s="23"/>
      <c r="G52" s="22"/>
      <c r="H52" s="20">
        <v>0</v>
      </c>
      <c r="I52" s="44" t="s">
        <v>47</v>
      </c>
    </row>
    <row r="53" s="2" customFormat="1" ht="24" spans="1:9">
      <c r="A53" s="39">
        <v>21</v>
      </c>
      <c r="B53" s="40" t="s">
        <v>67</v>
      </c>
      <c r="C53" s="17"/>
      <c r="D53" s="18"/>
      <c r="E53" s="18"/>
      <c r="F53" s="18"/>
      <c r="G53" s="20"/>
      <c r="H53" s="20">
        <v>0</v>
      </c>
      <c r="I53" s="44" t="s">
        <v>47</v>
      </c>
    </row>
    <row r="54" s="3" customFormat="1" ht="20.1" customHeight="1" spans="1:9">
      <c r="A54" s="39">
        <v>22</v>
      </c>
      <c r="B54" s="41" t="s">
        <v>68</v>
      </c>
      <c r="C54" s="29"/>
      <c r="D54" s="30"/>
      <c r="E54" s="30"/>
      <c r="F54" s="30"/>
      <c r="G54" s="31"/>
      <c r="H54" s="32">
        <f>ROUND(SUM(H52:H53),0)</f>
        <v>0</v>
      </c>
      <c r="I54" s="44" t="s">
        <v>47</v>
      </c>
    </row>
    <row r="55" s="1" customFormat="1" ht="20.1" customHeight="1" spans="1:9">
      <c r="A55" s="4" t="s">
        <v>0</v>
      </c>
      <c r="B55" s="5" t="s">
        <v>34</v>
      </c>
      <c r="C55" s="6" t="s">
        <v>35</v>
      </c>
      <c r="D55" s="4" t="s">
        <v>36</v>
      </c>
      <c r="E55" s="4" t="s">
        <v>37</v>
      </c>
      <c r="F55" s="4" t="s">
        <v>6</v>
      </c>
      <c r="G55" s="7" t="s">
        <v>38</v>
      </c>
      <c r="H55" s="7" t="s">
        <v>39</v>
      </c>
      <c r="I55" s="42" t="s">
        <v>11</v>
      </c>
    </row>
    <row r="56" s="1" customFormat="1" ht="20.1" customHeight="1" spans="1:9">
      <c r="A56" s="8">
        <v>4</v>
      </c>
      <c r="B56" s="9" t="s">
        <v>40</v>
      </c>
      <c r="C56" s="10" t="s">
        <v>31</v>
      </c>
      <c r="D56" s="11" t="s">
        <v>72</v>
      </c>
      <c r="E56" s="12" t="s">
        <v>42</v>
      </c>
      <c r="F56" s="11">
        <v>6</v>
      </c>
      <c r="G56" s="13">
        <f>H78</f>
        <v>0</v>
      </c>
      <c r="H56" s="14">
        <f>F56*G56</f>
        <v>0</v>
      </c>
      <c r="I56" s="43"/>
    </row>
    <row r="57" s="1" customFormat="1" ht="20.1" customHeight="1" spans="1:9">
      <c r="A57" s="33">
        <v>1</v>
      </c>
      <c r="B57" s="34" t="s">
        <v>43</v>
      </c>
      <c r="C57" s="35" t="s">
        <v>44</v>
      </c>
      <c r="D57" s="36" t="s">
        <v>45</v>
      </c>
      <c r="E57" s="37" t="s">
        <v>46</v>
      </c>
      <c r="F57" s="36">
        <v>1</v>
      </c>
      <c r="G57" s="38"/>
      <c r="H57" s="38">
        <f>IFERROR(G57*F57,"")</f>
        <v>0</v>
      </c>
      <c r="I57" s="45" t="s">
        <v>73</v>
      </c>
    </row>
    <row r="58" s="1" customFormat="1" ht="20.1" customHeight="1" spans="1:9">
      <c r="A58" s="33">
        <v>2</v>
      </c>
      <c r="B58" s="34" t="s">
        <v>48</v>
      </c>
      <c r="C58" s="35"/>
      <c r="D58" s="36"/>
      <c r="E58" s="37" t="s">
        <v>46</v>
      </c>
      <c r="F58" s="36">
        <v>3</v>
      </c>
      <c r="G58" s="38"/>
      <c r="H58" s="38">
        <f>IFERROR(G58*F58,"")</f>
        <v>0</v>
      </c>
      <c r="I58" s="46"/>
    </row>
    <row r="59" s="1" customFormat="1" ht="20.1" customHeight="1" spans="1:9">
      <c r="A59" s="33">
        <v>3</v>
      </c>
      <c r="B59" s="34" t="s">
        <v>49</v>
      </c>
      <c r="C59" s="35"/>
      <c r="D59" s="36"/>
      <c r="E59" s="37" t="s">
        <v>46</v>
      </c>
      <c r="F59" s="36">
        <v>1</v>
      </c>
      <c r="G59" s="38"/>
      <c r="H59" s="38">
        <f>IFERROR(G59*F59,"")</f>
        <v>0</v>
      </c>
      <c r="I59" s="46"/>
    </row>
    <row r="60" s="1" customFormat="1" ht="20.1" customHeight="1" spans="1:9">
      <c r="A60" s="33">
        <v>4</v>
      </c>
      <c r="B60" s="34" t="s">
        <v>64</v>
      </c>
      <c r="C60" s="35"/>
      <c r="D60" s="36"/>
      <c r="E60" s="37" t="s">
        <v>46</v>
      </c>
      <c r="F60" s="36">
        <v>1</v>
      </c>
      <c r="G60" s="38"/>
      <c r="H60" s="38">
        <f>IFERROR(G60*F60,"")</f>
        <v>0</v>
      </c>
      <c r="I60" s="47"/>
    </row>
    <row r="61" s="1" customFormat="1" ht="20.1" customHeight="1" spans="1:9">
      <c r="A61" s="15">
        <v>5</v>
      </c>
      <c r="B61" s="16" t="s">
        <v>43</v>
      </c>
      <c r="C61" s="17" t="s">
        <v>44</v>
      </c>
      <c r="D61" s="18" t="s">
        <v>45</v>
      </c>
      <c r="E61" s="19" t="s">
        <v>46</v>
      </c>
      <c r="F61" s="18">
        <v>1</v>
      </c>
      <c r="G61" s="20"/>
      <c r="H61" s="20">
        <f t="shared" ref="H61:H71" si="7">IFERROR(G61*F61,"")</f>
        <v>0</v>
      </c>
      <c r="I61" s="44"/>
    </row>
    <row r="62" s="1" customFormat="1" ht="20.1" customHeight="1" spans="1:9">
      <c r="A62" s="15">
        <v>6</v>
      </c>
      <c r="B62" s="16" t="s">
        <v>48</v>
      </c>
      <c r="C62" s="17"/>
      <c r="D62" s="18"/>
      <c r="E62" s="19" t="s">
        <v>46</v>
      </c>
      <c r="F62" s="18">
        <v>3</v>
      </c>
      <c r="G62" s="20"/>
      <c r="H62" s="20">
        <f t="shared" si="7"/>
        <v>0</v>
      </c>
      <c r="I62" s="44"/>
    </row>
    <row r="63" s="1" customFormat="1" ht="20.1" customHeight="1" spans="1:9">
      <c r="A63" s="15">
        <v>7</v>
      </c>
      <c r="B63" s="16" t="s">
        <v>49</v>
      </c>
      <c r="C63" s="17"/>
      <c r="D63" s="18"/>
      <c r="E63" s="19" t="s">
        <v>46</v>
      </c>
      <c r="F63" s="18">
        <v>1</v>
      </c>
      <c r="G63" s="20"/>
      <c r="H63" s="20">
        <f t="shared" si="7"/>
        <v>0</v>
      </c>
      <c r="I63" s="44"/>
    </row>
    <row r="64" s="1" customFormat="1" ht="20.1" customHeight="1" spans="1:9">
      <c r="A64" s="15">
        <v>8</v>
      </c>
      <c r="B64" s="16" t="s">
        <v>50</v>
      </c>
      <c r="C64" s="21" t="s">
        <v>51</v>
      </c>
      <c r="D64" s="18" t="s">
        <v>45</v>
      </c>
      <c r="E64" s="19" t="s">
        <v>46</v>
      </c>
      <c r="F64" s="18">
        <v>1</v>
      </c>
      <c r="G64" s="22"/>
      <c r="H64" s="20">
        <f t="shared" si="7"/>
        <v>0</v>
      </c>
      <c r="I64" s="44" t="s">
        <v>52</v>
      </c>
    </row>
    <row r="65" s="1" customFormat="1" ht="20.1" customHeight="1" spans="1:9">
      <c r="A65" s="15">
        <v>9</v>
      </c>
      <c r="B65" s="24" t="s">
        <v>50</v>
      </c>
      <c r="C65" s="21" t="s">
        <v>53</v>
      </c>
      <c r="D65" s="23" t="s">
        <v>45</v>
      </c>
      <c r="E65" s="25" t="s">
        <v>46</v>
      </c>
      <c r="F65" s="18">
        <v>1</v>
      </c>
      <c r="G65" s="22"/>
      <c r="H65" s="20">
        <f t="shared" si="7"/>
        <v>0</v>
      </c>
      <c r="I65" s="44" t="s">
        <v>52</v>
      </c>
    </row>
    <row r="66" s="1" customFormat="1" ht="20.1" customHeight="1" spans="1:9">
      <c r="A66" s="15">
        <v>10</v>
      </c>
      <c r="B66" s="24" t="s">
        <v>50</v>
      </c>
      <c r="C66" s="21" t="s">
        <v>54</v>
      </c>
      <c r="D66" s="23" t="s">
        <v>45</v>
      </c>
      <c r="E66" s="25" t="s">
        <v>46</v>
      </c>
      <c r="F66" s="18">
        <v>1</v>
      </c>
      <c r="G66" s="22"/>
      <c r="H66" s="20">
        <f t="shared" si="7"/>
        <v>0</v>
      </c>
      <c r="I66" s="44" t="s">
        <v>52</v>
      </c>
    </row>
    <row r="67" s="1" customFormat="1" ht="20.1" customHeight="1" spans="1:9">
      <c r="A67" s="15">
        <v>11</v>
      </c>
      <c r="B67" s="24" t="s">
        <v>50</v>
      </c>
      <c r="C67" s="21" t="s">
        <v>55</v>
      </c>
      <c r="D67" s="23" t="s">
        <v>45</v>
      </c>
      <c r="E67" s="25" t="s">
        <v>46</v>
      </c>
      <c r="F67" s="18">
        <v>1</v>
      </c>
      <c r="G67" s="22"/>
      <c r="H67" s="20">
        <f t="shared" si="7"/>
        <v>0</v>
      </c>
      <c r="I67" s="44" t="s">
        <v>52</v>
      </c>
    </row>
    <row r="68" s="1" customFormat="1" ht="20.1" customHeight="1" spans="1:9">
      <c r="A68" s="15">
        <v>12</v>
      </c>
      <c r="B68" s="24" t="s">
        <v>56</v>
      </c>
      <c r="C68" s="21" t="s">
        <v>57</v>
      </c>
      <c r="D68" s="23" t="s">
        <v>45</v>
      </c>
      <c r="E68" s="25" t="s">
        <v>46</v>
      </c>
      <c r="F68" s="18">
        <v>1</v>
      </c>
      <c r="G68" s="20"/>
      <c r="H68" s="20">
        <f t="shared" si="7"/>
        <v>0</v>
      </c>
      <c r="I68" s="44"/>
    </row>
    <row r="69" s="1" customFormat="1" ht="20.1" customHeight="1" spans="1:9">
      <c r="A69" s="15">
        <v>13</v>
      </c>
      <c r="B69" s="24" t="s">
        <v>56</v>
      </c>
      <c r="C69" s="21" t="s">
        <v>58</v>
      </c>
      <c r="D69" s="23" t="s">
        <v>45</v>
      </c>
      <c r="E69" s="25" t="s">
        <v>46</v>
      </c>
      <c r="F69" s="18">
        <v>1</v>
      </c>
      <c r="G69" s="22"/>
      <c r="H69" s="20">
        <f t="shared" si="7"/>
        <v>0</v>
      </c>
      <c r="I69" s="44"/>
    </row>
    <row r="70" s="1" customFormat="1" ht="20.1" customHeight="1" spans="1:9">
      <c r="A70" s="15">
        <v>14</v>
      </c>
      <c r="B70" s="24" t="s">
        <v>59</v>
      </c>
      <c r="C70" s="21" t="s">
        <v>60</v>
      </c>
      <c r="D70" s="23"/>
      <c r="E70" s="25" t="s">
        <v>46</v>
      </c>
      <c r="F70" s="18">
        <v>1</v>
      </c>
      <c r="G70" s="22"/>
      <c r="H70" s="20">
        <f t="shared" si="7"/>
        <v>0</v>
      </c>
      <c r="I70" s="44"/>
    </row>
    <row r="71" s="1" customFormat="1" ht="20.1" customHeight="1" spans="1:9">
      <c r="A71" s="15">
        <v>15</v>
      </c>
      <c r="B71" s="24" t="s">
        <v>59</v>
      </c>
      <c r="C71" s="21" t="s">
        <v>61</v>
      </c>
      <c r="D71" s="23"/>
      <c r="E71" s="25" t="s">
        <v>46</v>
      </c>
      <c r="F71" s="18">
        <v>1</v>
      </c>
      <c r="G71" s="22"/>
      <c r="H71" s="20">
        <f t="shared" si="7"/>
        <v>0</v>
      </c>
      <c r="I71" s="44"/>
    </row>
    <row r="72" s="1" customFormat="1" ht="20.1" customHeight="1" spans="1:9">
      <c r="A72" s="15">
        <v>16</v>
      </c>
      <c r="B72" s="24" t="s">
        <v>59</v>
      </c>
      <c r="C72" s="21" t="s">
        <v>62</v>
      </c>
      <c r="D72" s="23"/>
      <c r="E72" s="25" t="s">
        <v>46</v>
      </c>
      <c r="F72" s="18">
        <v>1</v>
      </c>
      <c r="G72" s="22"/>
      <c r="H72" s="20">
        <f t="shared" ref="H72:H74" si="8">IFERROR(G72*F72,"")</f>
        <v>0</v>
      </c>
      <c r="I72" s="44"/>
    </row>
    <row r="73" s="1" customFormat="1" ht="20.1" customHeight="1" spans="1:9">
      <c r="A73" s="15">
        <v>17</v>
      </c>
      <c r="B73" s="24" t="s">
        <v>59</v>
      </c>
      <c r="C73" s="21" t="s">
        <v>63</v>
      </c>
      <c r="D73" s="23"/>
      <c r="E73" s="25" t="s">
        <v>46</v>
      </c>
      <c r="F73" s="18">
        <v>1</v>
      </c>
      <c r="G73" s="22"/>
      <c r="H73" s="20">
        <f t="shared" si="8"/>
        <v>0</v>
      </c>
      <c r="I73" s="44"/>
    </row>
    <row r="74" s="1" customFormat="1" ht="20.1" customHeight="1" spans="1:9">
      <c r="A74" s="15">
        <v>18</v>
      </c>
      <c r="B74" s="24" t="s">
        <v>64</v>
      </c>
      <c r="C74" s="21"/>
      <c r="D74" s="23"/>
      <c r="E74" s="25" t="s">
        <v>46</v>
      </c>
      <c r="F74" s="23">
        <v>1</v>
      </c>
      <c r="G74" s="22"/>
      <c r="H74" s="20">
        <f t="shared" si="8"/>
        <v>0</v>
      </c>
      <c r="I74" s="44"/>
    </row>
    <row r="75" s="1" customFormat="1" ht="20.1" customHeight="1" spans="1:9">
      <c r="A75" s="15">
        <v>19</v>
      </c>
      <c r="B75" s="16" t="s">
        <v>65</v>
      </c>
      <c r="C75" s="17"/>
      <c r="D75" s="18"/>
      <c r="E75" s="19"/>
      <c r="F75" s="18"/>
      <c r="G75" s="20"/>
      <c r="H75" s="20">
        <v>0</v>
      </c>
      <c r="I75" s="44"/>
    </row>
    <row r="76" s="1" customFormat="1" ht="20.1" customHeight="1" spans="1:9">
      <c r="A76" s="15">
        <v>20</v>
      </c>
      <c r="B76" s="16" t="s">
        <v>66</v>
      </c>
      <c r="C76" s="17" t="s">
        <v>14</v>
      </c>
      <c r="D76" s="18"/>
      <c r="E76" s="19" t="s">
        <v>46</v>
      </c>
      <c r="F76" s="18"/>
      <c r="G76" s="20"/>
      <c r="H76" s="20">
        <v>0</v>
      </c>
      <c r="I76" s="44" t="s">
        <v>47</v>
      </c>
    </row>
    <row r="77" s="2" customFormat="1" ht="24" spans="1:9">
      <c r="A77" s="15">
        <v>21</v>
      </c>
      <c r="B77" s="26" t="s">
        <v>67</v>
      </c>
      <c r="C77" s="27"/>
      <c r="D77" s="18"/>
      <c r="E77" s="18"/>
      <c r="F77" s="18"/>
      <c r="G77" s="20"/>
      <c r="H77" s="20">
        <v>0</v>
      </c>
      <c r="I77" s="44" t="s">
        <v>47</v>
      </c>
    </row>
    <row r="78" s="3" customFormat="1" ht="20.1" customHeight="1" spans="1:9">
      <c r="A78" s="15">
        <v>22</v>
      </c>
      <c r="B78" s="28" t="s">
        <v>68</v>
      </c>
      <c r="C78" s="29"/>
      <c r="D78" s="30"/>
      <c r="E78" s="30"/>
      <c r="F78" s="30"/>
      <c r="G78" s="31"/>
      <c r="H78" s="32">
        <f>ROUND(SUM(H61:H77),0)</f>
        <v>0</v>
      </c>
      <c r="I78" s="44" t="s">
        <v>47</v>
      </c>
    </row>
    <row r="79" s="1" customFormat="1" ht="20.1" customHeight="1" spans="1:9">
      <c r="A79" s="4" t="s">
        <v>0</v>
      </c>
      <c r="B79" s="5" t="s">
        <v>34</v>
      </c>
      <c r="C79" s="6" t="s">
        <v>35</v>
      </c>
      <c r="D79" s="4" t="s">
        <v>36</v>
      </c>
      <c r="E79" s="4" t="s">
        <v>37</v>
      </c>
      <c r="F79" s="4" t="s">
        <v>6</v>
      </c>
      <c r="G79" s="7" t="s">
        <v>38</v>
      </c>
      <c r="H79" s="7" t="s">
        <v>39</v>
      </c>
      <c r="I79" s="42" t="s">
        <v>11</v>
      </c>
    </row>
    <row r="80" s="1" customFormat="1" ht="20.1" customHeight="1" spans="1:9">
      <c r="A80" s="8">
        <v>5</v>
      </c>
      <c r="B80" s="9" t="s">
        <v>40</v>
      </c>
      <c r="C80" s="10" t="s">
        <v>31</v>
      </c>
      <c r="D80" s="11" t="s">
        <v>74</v>
      </c>
      <c r="E80" s="12" t="s">
        <v>42</v>
      </c>
      <c r="F80" s="11">
        <v>3</v>
      </c>
      <c r="G80" s="13">
        <f>H98</f>
        <v>0</v>
      </c>
      <c r="H80" s="14">
        <f>F80*G80</f>
        <v>0</v>
      </c>
      <c r="I80" s="43"/>
    </row>
    <row r="81" s="1" customFormat="1" ht="20.1" customHeight="1" spans="1:9">
      <c r="A81" s="15">
        <v>1</v>
      </c>
      <c r="B81" s="16" t="s">
        <v>43</v>
      </c>
      <c r="C81" s="17" t="s">
        <v>44</v>
      </c>
      <c r="D81" s="18" t="s">
        <v>45</v>
      </c>
      <c r="E81" s="19" t="s">
        <v>46</v>
      </c>
      <c r="F81" s="18">
        <v>1</v>
      </c>
      <c r="G81" s="20"/>
      <c r="H81" s="20">
        <f t="shared" ref="H81:H90" si="9">IFERROR(G81*F81,"")</f>
        <v>0</v>
      </c>
      <c r="I81" s="44" t="s">
        <v>47</v>
      </c>
    </row>
    <row r="82" s="1" customFormat="1" ht="20.1" customHeight="1" spans="1:9">
      <c r="A82" s="15">
        <v>2</v>
      </c>
      <c r="B82" s="16" t="s">
        <v>48</v>
      </c>
      <c r="C82" s="17"/>
      <c r="D82" s="18"/>
      <c r="E82" s="19" t="s">
        <v>46</v>
      </c>
      <c r="F82" s="18">
        <v>3</v>
      </c>
      <c r="G82" s="20"/>
      <c r="H82" s="20">
        <f t="shared" si="9"/>
        <v>0</v>
      </c>
      <c r="I82" s="44"/>
    </row>
    <row r="83" s="1" customFormat="1" ht="20.1" customHeight="1" spans="1:9">
      <c r="A83" s="15">
        <v>3</v>
      </c>
      <c r="B83" s="16" t="s">
        <v>49</v>
      </c>
      <c r="C83" s="17"/>
      <c r="D83" s="18"/>
      <c r="E83" s="19" t="s">
        <v>46</v>
      </c>
      <c r="F83" s="18">
        <v>1</v>
      </c>
      <c r="G83" s="20"/>
      <c r="H83" s="20">
        <f t="shared" si="9"/>
        <v>0</v>
      </c>
      <c r="I83" s="44"/>
    </row>
    <row r="84" s="1" customFormat="1" ht="20.1" customHeight="1" spans="1:9">
      <c r="A84" s="39">
        <v>4</v>
      </c>
      <c r="B84" s="24" t="s">
        <v>50</v>
      </c>
      <c r="C84" s="21" t="s">
        <v>51</v>
      </c>
      <c r="D84" s="23" t="s">
        <v>45</v>
      </c>
      <c r="E84" s="25" t="s">
        <v>46</v>
      </c>
      <c r="F84" s="23">
        <v>1</v>
      </c>
      <c r="G84" s="22"/>
      <c r="H84" s="22">
        <f t="shared" si="9"/>
        <v>0</v>
      </c>
      <c r="I84" s="48" t="s">
        <v>52</v>
      </c>
    </row>
    <row r="85" s="1" customFormat="1" ht="20.1" customHeight="1" spans="1:9">
      <c r="A85" s="39">
        <v>5</v>
      </c>
      <c r="B85" s="24" t="s">
        <v>50</v>
      </c>
      <c r="C85" s="21" t="s">
        <v>53</v>
      </c>
      <c r="D85" s="23" t="s">
        <v>45</v>
      </c>
      <c r="E85" s="25" t="s">
        <v>46</v>
      </c>
      <c r="F85" s="23">
        <v>1</v>
      </c>
      <c r="G85" s="22"/>
      <c r="H85" s="22">
        <f t="shared" si="9"/>
        <v>0</v>
      </c>
      <c r="I85" s="48" t="s">
        <v>52</v>
      </c>
    </row>
    <row r="86" s="1" customFormat="1" ht="20.1" customHeight="1" spans="1:9">
      <c r="A86" s="39">
        <v>6</v>
      </c>
      <c r="B86" s="24" t="s">
        <v>50</v>
      </c>
      <c r="C86" s="21" t="s">
        <v>54</v>
      </c>
      <c r="D86" s="23" t="s">
        <v>45</v>
      </c>
      <c r="E86" s="25" t="s">
        <v>46</v>
      </c>
      <c r="F86" s="23">
        <v>1</v>
      </c>
      <c r="G86" s="22"/>
      <c r="H86" s="22">
        <f t="shared" si="9"/>
        <v>0</v>
      </c>
      <c r="I86" s="48" t="s">
        <v>52</v>
      </c>
    </row>
    <row r="87" s="1" customFormat="1" ht="20.1" customHeight="1" spans="1:9">
      <c r="A87" s="39">
        <v>7</v>
      </c>
      <c r="B87" s="24" t="s">
        <v>50</v>
      </c>
      <c r="C87" s="21" t="s">
        <v>55</v>
      </c>
      <c r="D87" s="23" t="s">
        <v>45</v>
      </c>
      <c r="E87" s="25" t="s">
        <v>46</v>
      </c>
      <c r="F87" s="23">
        <v>1</v>
      </c>
      <c r="G87" s="22"/>
      <c r="H87" s="22">
        <f t="shared" si="9"/>
        <v>0</v>
      </c>
      <c r="I87" s="48" t="s">
        <v>52</v>
      </c>
    </row>
    <row r="88" s="1" customFormat="1" ht="20.1" customHeight="1" spans="1:9">
      <c r="A88" s="39">
        <v>8</v>
      </c>
      <c r="B88" s="24" t="s">
        <v>56</v>
      </c>
      <c r="C88" s="21" t="s">
        <v>57</v>
      </c>
      <c r="D88" s="23" t="s">
        <v>45</v>
      </c>
      <c r="E88" s="25" t="s">
        <v>46</v>
      </c>
      <c r="F88" s="23">
        <v>1</v>
      </c>
      <c r="G88" s="22"/>
      <c r="H88" s="22">
        <f t="shared" si="9"/>
        <v>0</v>
      </c>
      <c r="I88" s="48"/>
    </row>
    <row r="89" s="1" customFormat="1" ht="20.1" customHeight="1" spans="1:9">
      <c r="A89" s="39">
        <v>9</v>
      </c>
      <c r="B89" s="24" t="s">
        <v>56</v>
      </c>
      <c r="C89" s="21" t="s">
        <v>58</v>
      </c>
      <c r="D89" s="23" t="s">
        <v>45</v>
      </c>
      <c r="E89" s="25" t="s">
        <v>46</v>
      </c>
      <c r="F89" s="23">
        <v>1</v>
      </c>
      <c r="G89" s="22"/>
      <c r="H89" s="22">
        <f t="shared" si="9"/>
        <v>0</v>
      </c>
      <c r="I89" s="48"/>
    </row>
    <row r="90" s="1" customFormat="1" ht="20.1" customHeight="1" spans="1:9">
      <c r="A90" s="39">
        <v>10</v>
      </c>
      <c r="B90" s="24" t="s">
        <v>59</v>
      </c>
      <c r="C90" s="21" t="s">
        <v>60</v>
      </c>
      <c r="D90" s="23"/>
      <c r="E90" s="25" t="s">
        <v>46</v>
      </c>
      <c r="F90" s="23">
        <v>1</v>
      </c>
      <c r="G90" s="22"/>
      <c r="H90" s="22">
        <f t="shared" si="9"/>
        <v>0</v>
      </c>
      <c r="I90" s="48"/>
    </row>
    <row r="91" s="1" customFormat="1" ht="20.1" customHeight="1" spans="1:9">
      <c r="A91" s="39">
        <v>11</v>
      </c>
      <c r="B91" s="16" t="s">
        <v>59</v>
      </c>
      <c r="C91" s="21" t="s">
        <v>61</v>
      </c>
      <c r="D91" s="23"/>
      <c r="E91" s="19" t="s">
        <v>46</v>
      </c>
      <c r="F91" s="18">
        <v>1</v>
      </c>
      <c r="G91" s="22"/>
      <c r="H91" s="22">
        <f t="shared" ref="H91:H95" si="10">IFERROR(G91*F91,"")</f>
        <v>0</v>
      </c>
      <c r="I91" s="48"/>
    </row>
    <row r="92" s="1" customFormat="1" ht="20.1" customHeight="1" spans="1:9">
      <c r="A92" s="39">
        <v>12</v>
      </c>
      <c r="B92" s="16" t="s">
        <v>59</v>
      </c>
      <c r="C92" s="21" t="s">
        <v>62</v>
      </c>
      <c r="D92" s="23"/>
      <c r="E92" s="19" t="s">
        <v>46</v>
      </c>
      <c r="F92" s="18">
        <v>1</v>
      </c>
      <c r="G92" s="22"/>
      <c r="H92" s="22">
        <f t="shared" si="10"/>
        <v>0</v>
      </c>
      <c r="I92" s="48"/>
    </row>
    <row r="93" s="1" customFormat="1" ht="20.1" customHeight="1" spans="1:9">
      <c r="A93" s="39">
        <v>13</v>
      </c>
      <c r="B93" s="16" t="s">
        <v>59</v>
      </c>
      <c r="C93" s="21" t="s">
        <v>63</v>
      </c>
      <c r="D93" s="23"/>
      <c r="E93" s="19" t="s">
        <v>46</v>
      </c>
      <c r="F93" s="18">
        <v>1</v>
      </c>
      <c r="G93" s="22"/>
      <c r="H93" s="22">
        <f t="shared" si="10"/>
        <v>0</v>
      </c>
      <c r="I93" s="48"/>
    </row>
    <row r="94" s="1" customFormat="1" ht="20.1" customHeight="1" spans="1:9">
      <c r="A94" s="39">
        <v>14</v>
      </c>
      <c r="B94" s="24" t="s">
        <v>64</v>
      </c>
      <c r="C94" s="21"/>
      <c r="D94" s="23"/>
      <c r="E94" s="25" t="s">
        <v>46</v>
      </c>
      <c r="F94" s="23">
        <v>1</v>
      </c>
      <c r="G94" s="22"/>
      <c r="H94" s="22">
        <f t="shared" si="10"/>
        <v>0</v>
      </c>
      <c r="I94" s="48" t="s">
        <v>47</v>
      </c>
    </row>
    <row r="95" s="1" customFormat="1" ht="20.1" customHeight="1" spans="1:9">
      <c r="A95" s="39">
        <v>15</v>
      </c>
      <c r="B95" s="16" t="s">
        <v>65</v>
      </c>
      <c r="C95" s="17"/>
      <c r="D95" s="18"/>
      <c r="E95" s="19"/>
      <c r="F95" s="18"/>
      <c r="G95" s="20"/>
      <c r="H95" s="22">
        <f t="shared" si="10"/>
        <v>0</v>
      </c>
      <c r="I95" s="44"/>
    </row>
    <row r="96" s="1" customFormat="1" ht="20.1" customHeight="1" spans="1:9">
      <c r="A96" s="39">
        <v>16</v>
      </c>
      <c r="B96" s="16" t="s">
        <v>66</v>
      </c>
      <c r="C96" s="17" t="s">
        <v>14</v>
      </c>
      <c r="D96" s="18"/>
      <c r="E96" s="19" t="s">
        <v>46</v>
      </c>
      <c r="F96" s="18"/>
      <c r="G96" s="20"/>
      <c r="H96" s="20">
        <v>0</v>
      </c>
      <c r="I96" s="44" t="s">
        <v>47</v>
      </c>
    </row>
    <row r="97" s="2" customFormat="1" ht="24" spans="1:9">
      <c r="A97" s="39">
        <v>17</v>
      </c>
      <c r="B97" s="26" t="s">
        <v>67</v>
      </c>
      <c r="C97" s="27"/>
      <c r="D97" s="18"/>
      <c r="E97" s="18"/>
      <c r="F97" s="18"/>
      <c r="G97" s="20"/>
      <c r="H97" s="20">
        <v>0</v>
      </c>
      <c r="I97" s="44" t="s">
        <v>47</v>
      </c>
    </row>
    <row r="98" s="3" customFormat="1" ht="20.1" customHeight="1" spans="1:9">
      <c r="A98" s="39">
        <v>18</v>
      </c>
      <c r="B98" s="28" t="s">
        <v>68</v>
      </c>
      <c r="C98" s="29"/>
      <c r="D98" s="30"/>
      <c r="E98" s="30"/>
      <c r="F98" s="30"/>
      <c r="G98" s="31"/>
      <c r="H98" s="32">
        <f>ROUND(SUM(H81:H97),0)</f>
        <v>0</v>
      </c>
      <c r="I98" s="44" t="s">
        <v>47</v>
      </c>
    </row>
  </sheetData>
  <mergeCells count="2">
    <mergeCell ref="I33:I36"/>
    <mergeCell ref="I57:I60"/>
  </mergeCells>
  <dataValidations count="1">
    <dataValidation allowBlank="1" showInputMessage="1" showErrorMessage="1" sqref="C8 C42 C43 C66 C67 C86 C87 C1:C7 C9:C39 C40:C41 C44:C63 C64:C65 C68:C69 C70:C83 C84:C85 C88:C89 C90:C98"/>
  </dataValidation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配电箱需求明细表</vt:lpstr>
      <vt:lpstr>配电箱详细配置表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邓琅</dc:creator>
  <cp:lastModifiedBy>邓琅</cp:lastModifiedBy>
  <dcterms:created xsi:type="dcterms:W3CDTF">2006-09-13T11:21:00Z</dcterms:created>
  <dcterms:modified xsi:type="dcterms:W3CDTF">2021-12-15T02:00:38Z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768D9984B5764BC6AA1BDBE6AD7D0FFD</vt:lpwstr>
  </property>
</Properties>
</file>